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ТП" sheetId="1" r:id="rId1"/>
    <sheet name="РТП-101" sheetId="2" r:id="rId2"/>
    <sheet name="РП-102" sheetId="3" r:id="rId3"/>
    <sheet name="РТП-104" sheetId="4" r:id="rId4"/>
    <sheet name="РТП-105" sheetId="5" r:id="rId5"/>
    <sheet name="РТП-106" sheetId="6" r:id="rId6"/>
    <sheet name="РП-108" sheetId="7" r:id="rId7"/>
    <sheet name="РТП-110" sheetId="8" r:id="rId8"/>
    <sheet name="РТП-12" sheetId="9" r:id="rId9"/>
  </sheets>
  <externalReferences>
    <externalReference r:id="rId12"/>
  </externalReferences>
  <definedNames>
    <definedName name="_xlnm.Print_Area" localSheetId="2">'РП-102'!$D$3:$K$32</definedName>
    <definedName name="_xlnm.Print_Area" localSheetId="6">'РП-108'!$D$3:$K$32</definedName>
    <definedName name="_xlnm.Print_Area" localSheetId="1">'РТП-101'!$D$3:$K$32</definedName>
    <definedName name="_xlnm.Print_Area" localSheetId="3">'РТП-104'!$D$3:$K$32</definedName>
    <definedName name="_xlnm.Print_Area" localSheetId="4">'РТП-105'!$D$3:$K$32</definedName>
    <definedName name="_xlnm.Print_Area" localSheetId="5">'РТП-106'!$D$3:$K$32</definedName>
    <definedName name="_xlnm.Print_Area" localSheetId="7">'РТП-110'!$D$3:$K$32</definedName>
    <definedName name="_xlnm.Print_Area" localSheetId="8">'РТП-12'!$D$3:$K$32</definedName>
  </definedNames>
  <calcPr fullCalcOnLoad="1"/>
</workbook>
</file>

<file path=xl/sharedStrings.xml><?xml version="1.0" encoding="utf-8"?>
<sst xmlns="http://schemas.openxmlformats.org/spreadsheetml/2006/main" count="422" uniqueCount="138">
  <si>
    <t>РТП</t>
  </si>
  <si>
    <t>Допустимый длительный ток, А.</t>
  </si>
  <si>
    <t>Нагрузка, А</t>
  </si>
  <si>
    <t>кабель</t>
  </si>
  <si>
    <t>1 фидер (сек. 1)</t>
  </si>
  <si>
    <t>2 фидер
 (сек. 2)</t>
  </si>
  <si>
    <t>АПвПг 3(1х500)
338/229</t>
  </si>
  <si>
    <r>
      <t>АПвП</t>
    </r>
    <r>
      <rPr>
        <sz val="10"/>
        <rFont val="Arial Cyr"/>
        <family val="0"/>
      </rPr>
      <t>г 3(1х240)
340/209</t>
    </r>
  </si>
  <si>
    <t>АПвПг 3(1х500)
611/511</t>
  </si>
  <si>
    <t>АПвПг 3(1х500)
504/604</t>
  </si>
  <si>
    <t>АПвПг 3(1х500)
606/502</t>
  </si>
  <si>
    <t>АПвПг 3(1х500)
506/602</t>
  </si>
  <si>
    <t>АПвПг 3(1х500)
503/603</t>
  </si>
  <si>
    <t>АСБ 2(3*240)
116/216</t>
  </si>
  <si>
    <t>Замер нагрузок на фидерах РП/РТП 06.2017</t>
  </si>
  <si>
    <t>Замеры нагрузок в РТП/РП № 101</t>
  </si>
  <si>
    <t>Секция 1</t>
  </si>
  <si>
    <t>дата/время</t>
  </si>
  <si>
    <t>Наименование присоединения</t>
  </si>
  <si>
    <t>Ток нагрузки, А</t>
  </si>
  <si>
    <t>U линейное, кВ</t>
  </si>
  <si>
    <t>А</t>
  </si>
  <si>
    <t>В</t>
  </si>
  <si>
    <t>С</t>
  </si>
  <si>
    <t>яч. 2 ТП2505</t>
  </si>
  <si>
    <t>яч. 4 ф.28116</t>
  </si>
  <si>
    <t>яч. 5 КТП абрикос</t>
  </si>
  <si>
    <t>яч. 7 Алькар Т-1</t>
  </si>
  <si>
    <t>яч. 8 МОИС-1 10101</t>
  </si>
  <si>
    <t>яч. 9 Алькар 10105</t>
  </si>
  <si>
    <t>яч. 10 спорткомплекс 10104</t>
  </si>
  <si>
    <t>яч. 11 Затонское 10103</t>
  </si>
  <si>
    <t>яч.</t>
  </si>
  <si>
    <t xml:space="preserve">яч. </t>
  </si>
  <si>
    <t>Секция 2</t>
  </si>
  <si>
    <t>яч. 13 ТП 2505</t>
  </si>
  <si>
    <t>яч. 15 КТП 2507-2508</t>
  </si>
  <si>
    <t>яч. 16 ф.28216</t>
  </si>
  <si>
    <t>яч. 18 Алькар Т-2</t>
  </si>
  <si>
    <t>яч. 19 МОИС-1 10101</t>
  </si>
  <si>
    <t>яч. 20 Алькар 10105</t>
  </si>
  <si>
    <t>яч. 22 спорткомплекс 10104</t>
  </si>
  <si>
    <t>яч. 23 Затонское 10103</t>
  </si>
  <si>
    <t>яч. 21 КТП Магистраль</t>
  </si>
  <si>
    <t xml:space="preserve">Замеры провели </t>
  </si>
  <si>
    <t>Ф.И.О._________________________________</t>
  </si>
  <si>
    <t>________________</t>
  </si>
  <si>
    <t>Замеры нагрузок в РТП/РП № 102</t>
  </si>
  <si>
    <t>яч. 2 Ввод 1 - ф.338 12060863</t>
  </si>
  <si>
    <t>21.06.2017</t>
  </si>
  <si>
    <t>яч. 4 Стерлинг 12060039</t>
  </si>
  <si>
    <t>яч. 5 ООО "АН "Наш Дом-М"  12064276</t>
  </si>
  <si>
    <t>яч. 7 Ветеран 12060088</t>
  </si>
  <si>
    <t>яч. 8 "Бумеранг-2" 12064262</t>
  </si>
  <si>
    <t>яч. 6 Резерв (Сити)</t>
  </si>
  <si>
    <t>яч. 9 Резерв (МЖК)</t>
  </si>
  <si>
    <t>яч. 10 ПАРК ТП-10218</t>
  </si>
  <si>
    <t>яч. 11 ПАРК</t>
  </si>
  <si>
    <t>яч. 21 Ввод 2 - ф.229 12060814</t>
  </si>
  <si>
    <t>яч. 15 "Бумеранг-2" 12064248</t>
  </si>
  <si>
    <t>яч. 16 Ветеран 12060094</t>
  </si>
  <si>
    <t>яч. 18 ООО "АН "Наш Дом-М" 12060744</t>
  </si>
  <si>
    <t>яч. 19 Стерлинг 12060150</t>
  </si>
  <si>
    <t>яч. 14 Резерв (МЖК)</t>
  </si>
  <si>
    <t>яч. 17 Резерв (Сити)</t>
  </si>
  <si>
    <t>яч. 12 ПАРК</t>
  </si>
  <si>
    <t>яч. 13 ПАРК</t>
  </si>
  <si>
    <t>Замеры нагрузок в РТП/РП № 104</t>
  </si>
  <si>
    <t>яч. 7 Ввод 1 - ф.606 12060759</t>
  </si>
  <si>
    <t>яч. 4 НП "Архангельское" 12060046</t>
  </si>
  <si>
    <t>яч. 5 ПУСК "Новая усадьба" 12060115</t>
  </si>
  <si>
    <t>яч. 6 ТР-1</t>
  </si>
  <si>
    <t>яч. 3 КТП-н Главкино</t>
  </si>
  <si>
    <t>яч. 2 Главкино 10414</t>
  </si>
  <si>
    <t>яч. 10 Ввод 2 - ф.502 12064209</t>
  </si>
  <si>
    <t>яч. 12 ПУСК "Новая усадьба" 12060157</t>
  </si>
  <si>
    <t>яч. 13 НП "Архангельское" 12060164</t>
  </si>
  <si>
    <t>яч. 14 Бузланово 10511Б 0104083975</t>
  </si>
  <si>
    <t>яч. 11 ТР-2</t>
  </si>
  <si>
    <t>яч. 15 Главкино 10414</t>
  </si>
  <si>
    <t>Замеры нагрузок в РТП/РП № 105</t>
  </si>
  <si>
    <t>яч. 7 Ввод 1 - ф.504 12060766</t>
  </si>
  <si>
    <t>яч. 1 ООО "Новорижское" 0104085217</t>
  </si>
  <si>
    <t>яч. 2 Лючия 0104085147</t>
  </si>
  <si>
    <t>яч. 3 ООО "Новорижское" 12060129</t>
  </si>
  <si>
    <t>яч. 4 ООО "Орифлейм" 12060067</t>
  </si>
  <si>
    <t>яч. 5 ПК СУН "Третья охота" 12064214</t>
  </si>
  <si>
    <t>яч. 6 ООО "Новорижское" Т-1 12060038</t>
  </si>
  <si>
    <t>яч. 10 Ввод 2 - ф.604 12060734</t>
  </si>
  <si>
    <t>яч. 11 ООО "Новорижское" Т-2 12064221</t>
  </si>
  <si>
    <t>яч. 12 ПК СУН "Третья охота" 12060003</t>
  </si>
  <si>
    <t>яч. 13 ООО "Орифлейм" 12060032</t>
  </si>
  <si>
    <t>яч. 14 ООО "Новорижское" 12060737</t>
  </si>
  <si>
    <t>яч. 15  Петрович</t>
  </si>
  <si>
    <t>Замеры нагрузок в РТП/РП № 106</t>
  </si>
  <si>
    <t>яч. 7 Ввод 1 - ф.506 10044161</t>
  </si>
  <si>
    <t>яч. 1 "Терминал Девелопмент" 12060095</t>
  </si>
  <si>
    <t>яч. 2 КРОКУС</t>
  </si>
  <si>
    <t>яч. 3 ФЛ Насыров Ш. Ш. 12041027</t>
  </si>
  <si>
    <t>яч. 5 ООО "Лукойл-центр нефтепродукт" 12041001</t>
  </si>
  <si>
    <t>яч.8 секционный выключатель</t>
  </si>
  <si>
    <t>яч. 4 НС-2</t>
  </si>
  <si>
    <t>яч. 10 Ввод 2 - ф.602 12041019</t>
  </si>
  <si>
    <t>яч. 12 ООО "Лукойл-центр нефтепродукт" 12041022</t>
  </si>
  <si>
    <t>яч. 13 "Терминал Девелопмент" 12040210</t>
  </si>
  <si>
    <t>яч. 15 ООО КРОКУС</t>
  </si>
  <si>
    <t>яч. 14 НС-2</t>
  </si>
  <si>
    <t>Замеры нагрузок в РТП/РП № 108</t>
  </si>
  <si>
    <t>яч. 3 Ввод 1 - ф.340 02071248</t>
  </si>
  <si>
    <t>яч. 11 НП "Авт клуб кабриолетов и родстеров" 02070872</t>
  </si>
  <si>
    <t>яч. 13 ФЛ Бажаев М. Ю 0808080462</t>
  </si>
  <si>
    <t>яч. 5 ТСН-1</t>
  </si>
  <si>
    <t>яч.7 Полиграф</t>
  </si>
  <si>
    <t>яч. 9 Березки 10609</t>
  </si>
  <si>
    <t>яч. 4 Ввод 2 - ф.209 02070831</t>
  </si>
  <si>
    <t>яч. 12 НП "Авт клуб кабриолетов и родстеров" 02070796</t>
  </si>
  <si>
    <t>яч. 14 ФЛ Бажаев М. Ю 02070749</t>
  </si>
  <si>
    <t>яч.10 Березки 10609</t>
  </si>
  <si>
    <t>яч. 8 резерв</t>
  </si>
  <si>
    <t>яч. 6 ТСН-2</t>
  </si>
  <si>
    <t>Замеры нагрузок в РТП/РП № 110</t>
  </si>
  <si>
    <t>яч. 3 Ввод 1 - ф.503 0104080333</t>
  </si>
  <si>
    <t>яч. 5 ООО "Балтия Молл" 104080303</t>
  </si>
  <si>
    <t>яч. 7 ООО "Спейс" 0104080192</t>
  </si>
  <si>
    <t>яч. 11 ООО "Балтия Молл" 104080290</t>
  </si>
  <si>
    <t>яч. 4 Ввод 2 - ф.603 0104080215</t>
  </si>
  <si>
    <t>яч. 6 ООО "Балтия Молл"104080219</t>
  </si>
  <si>
    <t>яч. 8 ООО "Спейс" 0104080117</t>
  </si>
  <si>
    <t>яч. 12 ООО "Балтия Молл" 104080263</t>
  </si>
  <si>
    <t>Замеры нагрузок в РТП/РП № 12</t>
  </si>
  <si>
    <t>яч. 2 ПС 830 Ф. 611 счетчик 0011062899</t>
  </si>
  <si>
    <t>яч. 3 ООО "Мост" 12064899</t>
  </si>
  <si>
    <t>яч. 6 ООО "Мост"  9070288</t>
  </si>
  <si>
    <t>яч. 4 Финансконсалт  12064877</t>
  </si>
  <si>
    <t>яч.  17  ПС 830 Ф.511 счетчик 0012064848</t>
  </si>
  <si>
    <t>яч.  13 ООО "Мост" 0012064645</t>
  </si>
  <si>
    <t>яч.  16 ООО "Мост" 0012064665</t>
  </si>
  <si>
    <t>яч.  15 Финансконсалт  12062849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</si>
</sst>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53">
      <alignment/>
      <protection/>
    </xf>
    <xf numFmtId="0" fontId="22" fillId="0" borderId="16" xfId="53" applyBorder="1" applyAlignment="1">
      <alignment horizontal="center" vertical="center"/>
      <protection/>
    </xf>
    <xf numFmtId="0" fontId="22" fillId="0" borderId="17" xfId="53" applyBorder="1" applyAlignment="1">
      <alignment horizontal="center" vertical="center"/>
      <protection/>
    </xf>
    <xf numFmtId="0" fontId="22" fillId="0" borderId="18" xfId="53" applyBorder="1" applyAlignment="1">
      <alignment horizontal="center" vertical="center"/>
      <protection/>
    </xf>
    <xf numFmtId="0" fontId="22" fillId="0" borderId="0" xfId="53" applyBorder="1" applyAlignment="1">
      <alignment vertical="center"/>
      <protection/>
    </xf>
    <xf numFmtId="0" fontId="22" fillId="0" borderId="0" xfId="53" applyBorder="1">
      <alignment/>
      <protection/>
    </xf>
    <xf numFmtId="0" fontId="22" fillId="0" borderId="16" xfId="53" applyBorder="1" applyAlignment="1">
      <alignment horizontal="center"/>
      <protection/>
    </xf>
    <xf numFmtId="0" fontId="22" fillId="0" borderId="17" xfId="53" applyBorder="1" applyAlignment="1">
      <alignment horizontal="center"/>
      <protection/>
    </xf>
    <xf numFmtId="0" fontId="22" fillId="0" borderId="18" xfId="53" applyBorder="1" applyAlignment="1">
      <alignment horizontal="center"/>
      <protection/>
    </xf>
    <xf numFmtId="0" fontId="22" fillId="0" borderId="0" xfId="53" applyBorder="1" applyAlignment="1">
      <alignment/>
      <protection/>
    </xf>
    <xf numFmtId="0" fontId="22" fillId="0" borderId="19" xfId="53" applyBorder="1" applyAlignment="1">
      <alignment horizontal="center" vertical="center"/>
      <protection/>
    </xf>
    <xf numFmtId="0" fontId="22" fillId="0" borderId="20" xfId="53" applyBorder="1" applyAlignment="1">
      <alignment horizontal="center"/>
      <protection/>
    </xf>
    <xf numFmtId="0" fontId="22" fillId="0" borderId="21" xfId="53" applyBorder="1" applyAlignment="1">
      <alignment horizontal="center"/>
      <protection/>
    </xf>
    <xf numFmtId="0" fontId="22" fillId="0" borderId="22" xfId="53" applyBorder="1" applyAlignment="1">
      <alignment horizontal="center"/>
      <protection/>
    </xf>
    <xf numFmtId="0" fontId="22" fillId="0" borderId="23" xfId="53" applyBorder="1" applyAlignment="1">
      <alignment horizontal="center" vertical="center"/>
      <protection/>
    </xf>
    <xf numFmtId="0" fontId="22" fillId="0" borderId="24" xfId="53" applyBorder="1" applyAlignment="1">
      <alignment horizontal="center"/>
      <protection/>
    </xf>
    <xf numFmtId="14" fontId="22" fillId="0" borderId="25" xfId="53" applyNumberFormat="1" applyBorder="1">
      <alignment/>
      <protection/>
    </xf>
    <xf numFmtId="49" fontId="22" fillId="0" borderId="26" xfId="53" applyNumberFormat="1" applyFill="1" applyBorder="1" applyAlignment="1">
      <alignment horizontal="left" vertical="center"/>
      <protection/>
    </xf>
    <xf numFmtId="0" fontId="22" fillId="0" borderId="25" xfId="53" applyNumberFormat="1" applyFill="1" applyBorder="1" applyAlignment="1">
      <alignment horizontal="center" vertical="center"/>
      <protection/>
    </xf>
    <xf numFmtId="1" fontId="22" fillId="0" borderId="27" xfId="53" applyNumberFormat="1" applyFill="1" applyBorder="1" applyAlignment="1">
      <alignment horizontal="center" vertical="center"/>
      <protection/>
    </xf>
    <xf numFmtId="1" fontId="22" fillId="0" borderId="28" xfId="53" applyNumberFormat="1" applyFill="1" applyBorder="1" applyAlignment="1">
      <alignment horizontal="center" vertical="center"/>
      <protection/>
    </xf>
    <xf numFmtId="0" fontId="22" fillId="0" borderId="25" xfId="53" applyBorder="1">
      <alignment/>
      <protection/>
    </xf>
    <xf numFmtId="0" fontId="22" fillId="0" borderId="27" xfId="53" applyBorder="1">
      <alignment/>
      <protection/>
    </xf>
    <xf numFmtId="0" fontId="22" fillId="0" borderId="28" xfId="53" applyBorder="1">
      <alignment/>
      <protection/>
    </xf>
    <xf numFmtId="20" fontId="22" fillId="0" borderId="11" xfId="53" applyNumberFormat="1" applyBorder="1">
      <alignment/>
      <protection/>
    </xf>
    <xf numFmtId="1" fontId="22" fillId="0" borderId="11" xfId="53" applyNumberFormat="1" applyFill="1" applyBorder="1" applyAlignment="1">
      <alignment horizontal="center" vertical="center"/>
      <protection/>
    </xf>
    <xf numFmtId="1" fontId="22" fillId="0" borderId="10" xfId="53" applyNumberFormat="1" applyFill="1" applyBorder="1" applyAlignment="1">
      <alignment horizontal="center" vertical="center"/>
      <protection/>
    </xf>
    <xf numFmtId="1" fontId="22" fillId="0" borderId="29" xfId="53" applyNumberFormat="1" applyFill="1" applyBorder="1" applyAlignment="1">
      <alignment horizontal="center" vertical="center"/>
      <protection/>
    </xf>
    <xf numFmtId="0" fontId="22" fillId="0" borderId="11" xfId="53" applyBorder="1">
      <alignment/>
      <protection/>
    </xf>
    <xf numFmtId="0" fontId="22" fillId="0" borderId="10" xfId="53" applyBorder="1">
      <alignment/>
      <protection/>
    </xf>
    <xf numFmtId="0" fontId="22" fillId="0" borderId="29" xfId="53" applyBorder="1">
      <alignment/>
      <protection/>
    </xf>
    <xf numFmtId="0" fontId="22" fillId="0" borderId="26" xfId="53" applyBorder="1">
      <alignment/>
      <protection/>
    </xf>
    <xf numFmtId="0" fontId="22" fillId="0" borderId="12" xfId="53" applyBorder="1">
      <alignment/>
      <protection/>
    </xf>
    <xf numFmtId="0" fontId="22" fillId="0" borderId="30" xfId="53" applyBorder="1">
      <alignment/>
      <protection/>
    </xf>
    <xf numFmtId="0" fontId="22" fillId="0" borderId="13" xfId="53" applyBorder="1">
      <alignment/>
      <protection/>
    </xf>
    <xf numFmtId="0" fontId="22" fillId="0" borderId="31" xfId="53" applyBorder="1">
      <alignment/>
      <protection/>
    </xf>
    <xf numFmtId="0" fontId="22" fillId="0" borderId="32" xfId="53" applyBorder="1" applyAlignment="1">
      <alignment horizontal="center" vertical="center"/>
      <protection/>
    </xf>
    <xf numFmtId="49" fontId="22" fillId="0" borderId="33" xfId="53" applyNumberFormat="1" applyFill="1" applyBorder="1" applyAlignment="1">
      <alignment horizontal="left" vertical="center"/>
      <protection/>
    </xf>
    <xf numFmtId="1" fontId="22" fillId="0" borderId="25" xfId="53" applyNumberFormat="1" applyFill="1" applyBorder="1" applyAlignment="1">
      <alignment horizontal="center" vertical="center"/>
      <protection/>
    </xf>
    <xf numFmtId="49" fontId="22" fillId="0" borderId="10" xfId="53" applyNumberFormat="1" applyFill="1" applyBorder="1" applyAlignment="1">
      <alignment horizontal="left" vertical="center"/>
      <protection/>
    </xf>
    <xf numFmtId="1" fontId="22" fillId="0" borderId="11" xfId="53" applyNumberFormat="1" applyBorder="1" applyAlignment="1">
      <alignment horizontal="center" vertical="center"/>
      <protection/>
    </xf>
    <xf numFmtId="49" fontId="22" fillId="0" borderId="34" xfId="53" applyNumberFormat="1" applyFill="1" applyBorder="1" applyAlignment="1">
      <alignment horizontal="left" vertical="center"/>
      <protection/>
    </xf>
    <xf numFmtId="1" fontId="22" fillId="0" borderId="35" xfId="53" applyNumberFormat="1" applyBorder="1" applyAlignment="1">
      <alignment horizontal="center" vertical="center"/>
      <protection/>
    </xf>
    <xf numFmtId="0" fontId="22" fillId="0" borderId="36" xfId="53" applyBorder="1">
      <alignment/>
      <protection/>
    </xf>
    <xf numFmtId="0" fontId="22" fillId="0" borderId="0" xfId="53" applyFill="1" applyBorder="1">
      <alignment/>
      <protection/>
    </xf>
    <xf numFmtId="20" fontId="22" fillId="0" borderId="25" xfId="53" applyNumberFormat="1" applyBorder="1">
      <alignment/>
      <protection/>
    </xf>
    <xf numFmtId="49" fontId="22" fillId="0" borderId="33" xfId="53" applyNumberFormat="1" applyBorder="1" applyAlignment="1">
      <alignment horizontal="left" vertical="center"/>
      <protection/>
    </xf>
    <xf numFmtId="14" fontId="22" fillId="0" borderId="11" xfId="53" applyNumberFormat="1" applyBorder="1">
      <alignment/>
      <protection/>
    </xf>
    <xf numFmtId="49" fontId="22" fillId="0" borderId="10" xfId="53" applyNumberFormat="1" applyBorder="1" applyAlignment="1">
      <alignment horizontal="left" vertical="center"/>
      <protection/>
    </xf>
    <xf numFmtId="0" fontId="22" fillId="0" borderId="35" xfId="53" applyBorder="1">
      <alignment/>
      <protection/>
    </xf>
    <xf numFmtId="0" fontId="22" fillId="0" borderId="37" xfId="53" applyBorder="1">
      <alignment/>
      <protection/>
    </xf>
    <xf numFmtId="0" fontId="22" fillId="0" borderId="38" xfId="53" applyBorder="1">
      <alignment/>
      <protection/>
    </xf>
    <xf numFmtId="49" fontId="22" fillId="0" borderId="26" xfId="53" applyNumberFormat="1" applyBorder="1" applyAlignment="1">
      <alignment horizontal="left" vertical="center"/>
      <protection/>
    </xf>
    <xf numFmtId="0" fontId="22" fillId="0" borderId="18" xfId="53" applyBorder="1" applyAlignment="1">
      <alignment horizontal="center"/>
      <protection/>
    </xf>
    <xf numFmtId="49" fontId="22" fillId="0" borderId="39" xfId="53" applyNumberFormat="1" applyFill="1" applyBorder="1" applyAlignment="1">
      <alignment horizontal="left" vertical="center"/>
      <protection/>
    </xf>
    <xf numFmtId="0" fontId="22" fillId="0" borderId="40" xfId="53" applyBorder="1">
      <alignment/>
      <protection/>
    </xf>
    <xf numFmtId="14" fontId="22" fillId="0" borderId="35" xfId="53" applyNumberFormat="1" applyBorder="1">
      <alignment/>
      <protection/>
    </xf>
    <xf numFmtId="49" fontId="22" fillId="0" borderId="41" xfId="53" applyNumberFormat="1" applyFill="1" applyBorder="1" applyAlignment="1">
      <alignment horizontal="left" vertical="center"/>
      <protection/>
    </xf>
    <xf numFmtId="0" fontId="22" fillId="0" borderId="41" xfId="53" applyBorder="1">
      <alignment/>
      <protection/>
    </xf>
    <xf numFmtId="0" fontId="22" fillId="0" borderId="42" xfId="53" applyBorder="1">
      <alignment/>
      <protection/>
    </xf>
    <xf numFmtId="0" fontId="22" fillId="0" borderId="43" xfId="53" applyBorder="1">
      <alignment/>
      <protection/>
    </xf>
    <xf numFmtId="0" fontId="22" fillId="0" borderId="44" xfId="53" applyBorder="1">
      <alignment/>
      <protection/>
    </xf>
    <xf numFmtId="0" fontId="22" fillId="0" borderId="45" xfId="53" applyBorder="1">
      <alignment/>
      <protection/>
    </xf>
    <xf numFmtId="14" fontId="22" fillId="0" borderId="45" xfId="53" applyNumberFormat="1" applyBorder="1">
      <alignment/>
      <protection/>
    </xf>
    <xf numFmtId="20" fontId="22" fillId="0" borderId="35" xfId="53" applyNumberFormat="1" applyBorder="1">
      <alignment/>
      <protection/>
    </xf>
    <xf numFmtId="49" fontId="22" fillId="0" borderId="45" xfId="53" applyNumberFormat="1" applyFill="1" applyBorder="1" applyAlignment="1">
      <alignment horizontal="left" vertical="center"/>
      <protection/>
    </xf>
    <xf numFmtId="49" fontId="22" fillId="0" borderId="35" xfId="53" applyNumberFormat="1" applyFill="1" applyBorder="1" applyAlignment="1">
      <alignment horizontal="left" vertical="center"/>
      <protection/>
    </xf>
    <xf numFmtId="0" fontId="22" fillId="0" borderId="46" xfId="53" applyBorder="1" applyAlignment="1">
      <alignment horizontal="center"/>
      <protection/>
    </xf>
    <xf numFmtId="0" fontId="22" fillId="0" borderId="32" xfId="53" applyBorder="1" applyAlignment="1">
      <alignment horizontal="center"/>
      <protection/>
    </xf>
    <xf numFmtId="0" fontId="22" fillId="0" borderId="23" xfId="53" applyBorder="1">
      <alignment/>
      <protection/>
    </xf>
    <xf numFmtId="0" fontId="22" fillId="0" borderId="47" xfId="53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44;&#1054;&#1050;&#1059;&#1052;&#1045;&#1053;&#1058;&#1067;\&#1057;&#1085;&#1103;&#1090;&#1080;&#1077;%20&#1085;&#1072;&#1075;&#1088;&#1091;&#1079;&#1086;&#1082;%20&#1048;&#1102;&#1085;&#1100;%20&#1044;&#1077;&#1082;&#1072;&#1073;&#1088;&#1100;\21.06.2017\&#1041;&#1083;&#1072;&#1085;&#1082;&#1080;%20&#1076;&#1083;&#1103;%20&#1079;&#1072;&#1084;&#1077;&#1088;&#1072;%20&#1090;&#1086;&#1082;&#1086;&#1074;%20&#1089;%20Siemens\&#1042;&#1089;&#1077;%20&#1073;&#1083;&#1072;&#1085;&#1082;&#1080;%2006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ТП-101"/>
      <sheetName val="РП-102"/>
      <sheetName val="РТП-104"/>
      <sheetName val="РТП-105"/>
      <sheetName val="РТП-106"/>
      <sheetName val="РП-108"/>
      <sheetName val="РТП-110"/>
      <sheetName val="РТП-1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7.28125" style="0" customWidth="1"/>
    <col min="2" max="2" width="17.57421875" style="1" customWidth="1"/>
    <col min="3" max="3" width="15.140625" style="0" bestFit="1" customWidth="1"/>
    <col min="4" max="4" width="16.140625" style="0" customWidth="1"/>
    <col min="5" max="5" width="26.00390625" style="0" customWidth="1"/>
    <col min="6" max="7" width="10.421875" style="0" bestFit="1" customWidth="1"/>
    <col min="8" max="8" width="9.00390625" style="0" bestFit="1" customWidth="1"/>
    <col min="9" max="10" width="10.421875" style="0" bestFit="1" customWidth="1"/>
  </cols>
  <sheetData>
    <row r="1" spans="1:10" ht="18.75">
      <c r="A1" s="13" t="s">
        <v>14</v>
      </c>
      <c r="B1" s="14"/>
      <c r="C1" s="14"/>
      <c r="D1" s="14"/>
      <c r="E1" s="14"/>
      <c r="F1" s="12"/>
      <c r="G1" s="12"/>
      <c r="H1" s="12"/>
      <c r="I1" s="12"/>
      <c r="J1" s="12"/>
    </row>
    <row r="2" spans="1:10" ht="18.75">
      <c r="A2" s="15" t="s">
        <v>0</v>
      </c>
      <c r="B2" s="15" t="s">
        <v>3</v>
      </c>
      <c r="C2" s="15" t="s">
        <v>2</v>
      </c>
      <c r="D2" s="15"/>
      <c r="E2" s="15" t="s">
        <v>1</v>
      </c>
      <c r="F2" s="12"/>
      <c r="G2" s="12"/>
      <c r="H2" s="12"/>
      <c r="I2" s="12"/>
      <c r="J2" s="12"/>
    </row>
    <row r="3" spans="1:10" ht="37.5">
      <c r="A3" s="15"/>
      <c r="B3" s="15"/>
      <c r="C3" s="2" t="s">
        <v>4</v>
      </c>
      <c r="D3" s="2" t="s">
        <v>5</v>
      </c>
      <c r="E3" s="15"/>
      <c r="F3" s="12"/>
      <c r="G3" s="12"/>
      <c r="H3" s="12"/>
      <c r="I3" s="12"/>
      <c r="J3" s="12"/>
    </row>
    <row r="4" spans="1:6" ht="25.5">
      <c r="A4" s="2">
        <v>101</v>
      </c>
      <c r="B4" s="4" t="s">
        <v>13</v>
      </c>
      <c r="C4" s="3">
        <v>24</v>
      </c>
      <c r="D4" s="3">
        <v>32</v>
      </c>
      <c r="E4" s="2">
        <v>710</v>
      </c>
      <c r="F4" s="1"/>
    </row>
    <row r="5" spans="1:6" ht="25.5">
      <c r="A5" s="6">
        <v>102</v>
      </c>
      <c r="B5" s="4" t="s">
        <v>6</v>
      </c>
      <c r="C5" s="3">
        <v>84</v>
      </c>
      <c r="D5" s="3">
        <v>81</v>
      </c>
      <c r="E5" s="2">
        <v>600</v>
      </c>
      <c r="F5" s="1"/>
    </row>
    <row r="6" spans="1:6" ht="25.5">
      <c r="A6" s="6">
        <v>104</v>
      </c>
      <c r="B6" s="4" t="s">
        <v>10</v>
      </c>
      <c r="C6" s="3">
        <v>61</v>
      </c>
      <c r="D6" s="3">
        <v>39</v>
      </c>
      <c r="E6" s="2">
        <v>600</v>
      </c>
      <c r="F6" s="1"/>
    </row>
    <row r="7" spans="1:6" ht="25.5">
      <c r="A7" s="6">
        <v>105</v>
      </c>
      <c r="B7" s="4" t="s">
        <v>9</v>
      </c>
      <c r="C7" s="3">
        <v>116</v>
      </c>
      <c r="D7" s="3">
        <v>101</v>
      </c>
      <c r="E7" s="2">
        <v>600</v>
      </c>
      <c r="F7" s="1"/>
    </row>
    <row r="8" spans="1:6" ht="25.5">
      <c r="A8" s="6">
        <v>106</v>
      </c>
      <c r="B8" s="4" t="s">
        <v>11</v>
      </c>
      <c r="C8" s="3">
        <v>170</v>
      </c>
      <c r="D8" s="3">
        <v>140</v>
      </c>
      <c r="E8" s="2">
        <v>600</v>
      </c>
      <c r="F8" s="1"/>
    </row>
    <row r="9" spans="1:6" ht="25.5">
      <c r="A9" s="6">
        <v>108</v>
      </c>
      <c r="B9" s="5" t="s">
        <v>7</v>
      </c>
      <c r="C9" s="3">
        <v>16</v>
      </c>
      <c r="D9" s="3">
        <v>12</v>
      </c>
      <c r="E9" s="2">
        <v>450</v>
      </c>
      <c r="F9" s="1"/>
    </row>
    <row r="10" spans="1:6" ht="25.5">
      <c r="A10" s="6">
        <v>110</v>
      </c>
      <c r="B10" s="4" t="s">
        <v>12</v>
      </c>
      <c r="C10" s="3">
        <v>39</v>
      </c>
      <c r="D10" s="3">
        <v>30</v>
      </c>
      <c r="E10" s="2">
        <v>600</v>
      </c>
      <c r="F10" s="1"/>
    </row>
    <row r="11" spans="1:6" ht="26.25" thickBot="1">
      <c r="A11" s="7">
        <v>12</v>
      </c>
      <c r="B11" s="8" t="s">
        <v>8</v>
      </c>
      <c r="C11" s="10">
        <v>1</v>
      </c>
      <c r="D11" s="10">
        <v>1</v>
      </c>
      <c r="E11" s="9">
        <v>600</v>
      </c>
      <c r="F11" s="1"/>
    </row>
    <row r="12" spans="1:6" ht="18.75">
      <c r="A12" s="11"/>
      <c r="B12" s="11"/>
      <c r="C12" s="11"/>
      <c r="D12" s="11"/>
      <c r="E12" s="11"/>
      <c r="F12" s="1"/>
    </row>
    <row r="13" spans="1:6" ht="18.75">
      <c r="A13" s="12"/>
      <c r="B13" s="12"/>
      <c r="C13" s="12"/>
      <c r="D13" s="12"/>
      <c r="E13" s="12"/>
      <c r="F13" s="1"/>
    </row>
    <row r="14" spans="1:5" ht="12.75">
      <c r="A14" s="1"/>
      <c r="C14" s="1"/>
      <c r="D14" s="1"/>
      <c r="E14" s="1"/>
    </row>
    <row r="15" spans="1:5" ht="12.75">
      <c r="A15" s="1"/>
      <c r="C15" s="1"/>
      <c r="D15" s="1"/>
      <c r="E15" s="1"/>
    </row>
    <row r="16" spans="1:5" ht="12.75">
      <c r="A16" s="1"/>
      <c r="C16" s="1"/>
      <c r="D16" s="1"/>
      <c r="E16" s="1"/>
    </row>
    <row r="17" spans="1:5" ht="12.75">
      <c r="A17" s="1"/>
      <c r="C17" s="1"/>
      <c r="D17" s="1"/>
      <c r="E17" s="1"/>
    </row>
    <row r="18" spans="1:5" ht="12.75">
      <c r="A18" s="1"/>
      <c r="C18" s="1"/>
      <c r="D18" s="1"/>
      <c r="E18" s="1"/>
    </row>
    <row r="19" spans="1:5" ht="12.75">
      <c r="A19" s="1"/>
      <c r="C19" s="1"/>
      <c r="D19" s="1"/>
      <c r="E19" s="1"/>
    </row>
    <row r="20" spans="1:5" ht="12.75">
      <c r="A20" s="1"/>
      <c r="C20" s="1"/>
      <c r="D20" s="1"/>
      <c r="E20" s="1"/>
    </row>
    <row r="21" spans="1:5" ht="12.75">
      <c r="A21" s="1"/>
      <c r="C21" s="1"/>
      <c r="D21" s="1"/>
      <c r="E21" s="1"/>
    </row>
    <row r="22" spans="1:5" ht="12.75">
      <c r="A22" s="1"/>
      <c r="C22" s="1"/>
      <c r="D22" s="1"/>
      <c r="E22" s="1"/>
    </row>
    <row r="23" spans="1:5" ht="12.75">
      <c r="A23" s="1"/>
      <c r="C23" s="1"/>
      <c r="D23" s="1"/>
      <c r="E23" s="1"/>
    </row>
    <row r="24" spans="4:5" ht="12.75">
      <c r="D24" s="1"/>
      <c r="E24" s="1"/>
    </row>
    <row r="25" spans="4:5" ht="12.75">
      <c r="D25" s="1"/>
      <c r="E25" s="1"/>
    </row>
  </sheetData>
  <sheetProtection/>
  <mergeCells count="5">
    <mergeCell ref="A2:A3"/>
    <mergeCell ref="C2:D2"/>
    <mergeCell ref="E2:E3"/>
    <mergeCell ref="B2:B3"/>
    <mergeCell ref="A1:E1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3" width="9.140625" style="16" customWidth="1"/>
    <col min="4" max="4" width="21.8515625" style="16" customWidth="1"/>
    <col min="5" max="5" width="59.7109375" style="16" customWidth="1"/>
    <col min="6" max="6" width="8.8515625" style="16" customWidth="1"/>
    <col min="7" max="7" width="9.7109375" style="16" customWidth="1"/>
    <col min="8" max="8" width="10.140625" style="16" customWidth="1"/>
    <col min="9" max="11" width="9.140625" style="16" customWidth="1"/>
    <col min="12" max="12" width="5.7109375" style="16" customWidth="1"/>
    <col min="13" max="16384" width="9.140625" style="16" customWidth="1"/>
  </cols>
  <sheetData>
    <row r="2" ht="7.5" customHeight="1" thickBot="1"/>
    <row r="3" spans="4:13" ht="32.25" customHeight="1" thickBot="1">
      <c r="D3" s="17" t="s">
        <v>15</v>
      </c>
      <c r="E3" s="18"/>
      <c r="F3" s="18"/>
      <c r="G3" s="18"/>
      <c r="H3" s="18"/>
      <c r="I3" s="18"/>
      <c r="J3" s="18"/>
      <c r="K3" s="19"/>
      <c r="L3" s="20"/>
      <c r="M3" s="21"/>
    </row>
    <row r="4" spans="4:13" ht="15.75" thickBot="1">
      <c r="D4" s="22" t="s">
        <v>16</v>
      </c>
      <c r="E4" s="23"/>
      <c r="F4" s="23"/>
      <c r="G4" s="23"/>
      <c r="H4" s="23"/>
      <c r="I4" s="23"/>
      <c r="J4" s="23"/>
      <c r="K4" s="24"/>
      <c r="L4" s="25"/>
      <c r="M4" s="21"/>
    </row>
    <row r="5" spans="4:13" ht="15.75" thickBot="1">
      <c r="D5" s="26" t="s">
        <v>17</v>
      </c>
      <c r="E5" s="26" t="s">
        <v>18</v>
      </c>
      <c r="F5" s="27" t="s">
        <v>19</v>
      </c>
      <c r="G5" s="28"/>
      <c r="H5" s="29"/>
      <c r="I5" s="22" t="s">
        <v>20</v>
      </c>
      <c r="J5" s="23"/>
      <c r="K5" s="24"/>
      <c r="L5" s="20"/>
      <c r="M5" s="21"/>
    </row>
    <row r="6" spans="4:13" ht="15.75" thickBot="1">
      <c r="D6" s="30"/>
      <c r="E6" s="30"/>
      <c r="F6" s="31" t="s">
        <v>21</v>
      </c>
      <c r="G6" s="31" t="s">
        <v>22</v>
      </c>
      <c r="H6" s="31" t="s">
        <v>23</v>
      </c>
      <c r="I6" s="31" t="s">
        <v>21</v>
      </c>
      <c r="J6" s="31" t="s">
        <v>22</v>
      </c>
      <c r="K6" s="31" t="s">
        <v>23</v>
      </c>
      <c r="L6" s="20"/>
      <c r="M6" s="21"/>
    </row>
    <row r="7" spans="4:13" ht="15">
      <c r="D7" s="32"/>
      <c r="E7" s="33" t="s">
        <v>24</v>
      </c>
      <c r="F7" s="34">
        <f>0.05*80</f>
        <v>4</v>
      </c>
      <c r="G7" s="35"/>
      <c r="H7" s="36"/>
      <c r="I7" s="37"/>
      <c r="J7" s="38"/>
      <c r="K7" s="39"/>
      <c r="L7" s="21"/>
      <c r="M7" s="21"/>
    </row>
    <row r="8" spans="4:13" ht="15">
      <c r="D8" s="40"/>
      <c r="E8" s="33" t="s">
        <v>25</v>
      </c>
      <c r="F8" s="41">
        <f>0.12*200</f>
        <v>24</v>
      </c>
      <c r="G8" s="42"/>
      <c r="H8" s="43"/>
      <c r="I8" s="44"/>
      <c r="J8" s="45"/>
      <c r="K8" s="46"/>
      <c r="L8" s="21"/>
      <c r="M8" s="21"/>
    </row>
    <row r="9" spans="4:13" ht="15">
      <c r="D9" s="44"/>
      <c r="E9" s="33" t="s">
        <v>26</v>
      </c>
      <c r="F9" s="41">
        <f>0.1*10</f>
        <v>1</v>
      </c>
      <c r="G9" s="42"/>
      <c r="H9" s="43"/>
      <c r="I9" s="44"/>
      <c r="J9" s="45"/>
      <c r="K9" s="46"/>
      <c r="L9" s="21"/>
      <c r="M9" s="21"/>
    </row>
    <row r="10" spans="4:13" ht="15">
      <c r="D10" s="44"/>
      <c r="E10" s="33" t="s">
        <v>27</v>
      </c>
      <c r="F10" s="41">
        <f>0.421*20</f>
        <v>8.42</v>
      </c>
      <c r="G10" s="42"/>
      <c r="H10" s="43"/>
      <c r="I10" s="44"/>
      <c r="J10" s="45"/>
      <c r="K10" s="46"/>
      <c r="L10" s="21"/>
      <c r="M10" s="21"/>
    </row>
    <row r="11" spans="4:13" ht="15">
      <c r="D11" s="44"/>
      <c r="E11" s="33" t="s">
        <v>28</v>
      </c>
      <c r="F11" s="41">
        <f>0.46*15</f>
        <v>6.9</v>
      </c>
      <c r="G11" s="42"/>
      <c r="H11" s="43"/>
      <c r="I11" s="44"/>
      <c r="J11" s="45"/>
      <c r="K11" s="46"/>
      <c r="L11" s="21"/>
      <c r="M11" s="21"/>
    </row>
    <row r="12" spans="4:13" ht="15">
      <c r="D12" s="44"/>
      <c r="E12" s="33" t="s">
        <v>29</v>
      </c>
      <c r="F12" s="41">
        <f>0.011*80</f>
        <v>0.8799999999999999</v>
      </c>
      <c r="G12" s="42"/>
      <c r="H12" s="43"/>
      <c r="I12" s="44"/>
      <c r="J12" s="45"/>
      <c r="K12" s="46"/>
      <c r="L12" s="21"/>
      <c r="M12" s="21"/>
    </row>
    <row r="13" spans="4:13" ht="15">
      <c r="D13" s="44"/>
      <c r="E13" s="33" t="s">
        <v>30</v>
      </c>
      <c r="F13" s="41">
        <f>0.06*80</f>
        <v>4.8</v>
      </c>
      <c r="G13" s="42"/>
      <c r="H13" s="43"/>
      <c r="I13" s="44"/>
      <c r="J13" s="45"/>
      <c r="K13" s="46"/>
      <c r="L13" s="21"/>
      <c r="M13" s="21"/>
    </row>
    <row r="14" spans="4:13" ht="15">
      <c r="D14" s="44"/>
      <c r="E14" s="33" t="s">
        <v>31</v>
      </c>
      <c r="F14" s="41"/>
      <c r="G14" s="42"/>
      <c r="H14" s="43"/>
      <c r="I14" s="44"/>
      <c r="J14" s="45"/>
      <c r="K14" s="46"/>
      <c r="L14" s="21"/>
      <c r="M14" s="21"/>
    </row>
    <row r="15" spans="4:13" ht="15">
      <c r="D15" s="44"/>
      <c r="E15" s="47" t="s">
        <v>32</v>
      </c>
      <c r="F15" s="44"/>
      <c r="G15" s="45"/>
      <c r="H15" s="46"/>
      <c r="I15" s="44"/>
      <c r="J15" s="45"/>
      <c r="K15" s="46"/>
      <c r="L15" s="21"/>
      <c r="M15" s="21"/>
    </row>
    <row r="16" spans="4:13" ht="15.75" thickBot="1">
      <c r="D16" s="48"/>
      <c r="E16" s="49" t="s">
        <v>33</v>
      </c>
      <c r="F16" s="48"/>
      <c r="G16" s="50"/>
      <c r="H16" s="51"/>
      <c r="I16" s="48"/>
      <c r="J16" s="50"/>
      <c r="K16" s="51"/>
      <c r="L16" s="21"/>
      <c r="M16" s="21"/>
    </row>
    <row r="17" spans="4:13" ht="15.75" thickBot="1">
      <c r="D17" s="22" t="s">
        <v>34</v>
      </c>
      <c r="E17" s="23"/>
      <c r="F17" s="23"/>
      <c r="G17" s="23"/>
      <c r="H17" s="23"/>
      <c r="I17" s="23"/>
      <c r="J17" s="23"/>
      <c r="K17" s="24"/>
      <c r="L17" s="25"/>
      <c r="M17" s="21"/>
    </row>
    <row r="18" spans="4:13" ht="15.75" thickBot="1">
      <c r="D18" s="52" t="s">
        <v>17</v>
      </c>
      <c r="E18" s="52" t="s">
        <v>18</v>
      </c>
      <c r="F18" s="27" t="s">
        <v>19</v>
      </c>
      <c r="G18" s="28"/>
      <c r="H18" s="29"/>
      <c r="I18" s="22" t="s">
        <v>20</v>
      </c>
      <c r="J18" s="23"/>
      <c r="K18" s="24"/>
      <c r="L18" s="20"/>
      <c r="M18" s="21"/>
    </row>
    <row r="19" spans="4:13" ht="15.75" thickBot="1">
      <c r="D19" s="30"/>
      <c r="E19" s="30"/>
      <c r="F19" s="31" t="s">
        <v>21</v>
      </c>
      <c r="G19" s="31" t="s">
        <v>22</v>
      </c>
      <c r="H19" s="31" t="s">
        <v>23</v>
      </c>
      <c r="I19" s="31" t="s">
        <v>21</v>
      </c>
      <c r="J19" s="31" t="s">
        <v>22</v>
      </c>
      <c r="K19" s="31" t="s">
        <v>23</v>
      </c>
      <c r="L19" s="20"/>
      <c r="M19" s="21"/>
    </row>
    <row r="20" spans="4:13" ht="15">
      <c r="D20" s="32"/>
      <c r="E20" s="53" t="s">
        <v>35</v>
      </c>
      <c r="F20" s="54">
        <f>0.101*80</f>
        <v>8.08</v>
      </c>
      <c r="G20" s="38"/>
      <c r="H20" s="39"/>
      <c r="I20" s="37"/>
      <c r="J20" s="38"/>
      <c r="K20" s="39"/>
      <c r="L20" s="21"/>
      <c r="M20" s="21"/>
    </row>
    <row r="21" spans="4:13" ht="15">
      <c r="D21" s="40"/>
      <c r="E21" s="55" t="s">
        <v>36</v>
      </c>
      <c r="F21" s="56">
        <f>0.243*10</f>
        <v>2.4299999999999997</v>
      </c>
      <c r="G21" s="45"/>
      <c r="H21" s="46"/>
      <c r="I21" s="44"/>
      <c r="J21" s="45"/>
      <c r="K21" s="46"/>
      <c r="L21" s="21"/>
      <c r="M21" s="21"/>
    </row>
    <row r="22" spans="4:13" ht="15">
      <c r="D22" s="44"/>
      <c r="E22" s="55" t="s">
        <v>37</v>
      </c>
      <c r="F22" s="56">
        <f>0.158*200</f>
        <v>31.6</v>
      </c>
      <c r="G22" s="45"/>
      <c r="H22" s="46"/>
      <c r="I22" s="44"/>
      <c r="J22" s="45"/>
      <c r="K22" s="46"/>
      <c r="L22" s="21"/>
      <c r="M22" s="21"/>
    </row>
    <row r="23" spans="4:13" ht="15">
      <c r="D23" s="44"/>
      <c r="E23" s="55" t="s">
        <v>38</v>
      </c>
      <c r="F23" s="41">
        <f>0.234*20</f>
        <v>4.680000000000001</v>
      </c>
      <c r="G23" s="45"/>
      <c r="H23" s="46"/>
      <c r="I23" s="44"/>
      <c r="J23" s="45"/>
      <c r="K23" s="46"/>
      <c r="L23" s="21"/>
      <c r="M23" s="21"/>
    </row>
    <row r="24" spans="4:13" ht="15">
      <c r="D24" s="44"/>
      <c r="E24" s="55" t="s">
        <v>39</v>
      </c>
      <c r="F24" s="56">
        <f>0.3*15</f>
        <v>4.5</v>
      </c>
      <c r="G24" s="45"/>
      <c r="H24" s="46"/>
      <c r="I24" s="44"/>
      <c r="J24" s="45"/>
      <c r="K24" s="46"/>
      <c r="L24" s="21"/>
      <c r="M24" s="21"/>
    </row>
    <row r="25" spans="4:13" ht="15">
      <c r="D25" s="44"/>
      <c r="E25" s="55" t="s">
        <v>40</v>
      </c>
      <c r="F25" s="56">
        <f>0.02*80</f>
        <v>1.6</v>
      </c>
      <c r="G25" s="45"/>
      <c r="H25" s="46"/>
      <c r="I25" s="44"/>
      <c r="J25" s="45"/>
      <c r="K25" s="46"/>
      <c r="L25" s="21"/>
      <c r="M25" s="21"/>
    </row>
    <row r="26" spans="4:13" ht="15">
      <c r="D26" s="44"/>
      <c r="E26" s="55" t="s">
        <v>41</v>
      </c>
      <c r="F26" s="56">
        <f>0.02*80</f>
        <v>1.6</v>
      </c>
      <c r="G26" s="45"/>
      <c r="H26" s="46"/>
      <c r="I26" s="44"/>
      <c r="J26" s="45"/>
      <c r="K26" s="46"/>
      <c r="L26" s="21"/>
      <c r="M26" s="21"/>
    </row>
    <row r="27" spans="4:13" ht="15">
      <c r="D27" s="44"/>
      <c r="E27" s="55" t="s">
        <v>42</v>
      </c>
      <c r="F27" s="56">
        <v>4</v>
      </c>
      <c r="G27" s="45"/>
      <c r="H27" s="46"/>
      <c r="I27" s="44"/>
      <c r="J27" s="45"/>
      <c r="K27" s="46"/>
      <c r="L27" s="21"/>
      <c r="M27" s="21"/>
    </row>
    <row r="28" spans="4:13" ht="15">
      <c r="D28" s="44"/>
      <c r="E28" s="57" t="s">
        <v>43</v>
      </c>
      <c r="F28" s="58">
        <f>0.1*15</f>
        <v>1.5</v>
      </c>
      <c r="G28" s="45"/>
      <c r="H28" s="59"/>
      <c r="I28" s="44"/>
      <c r="J28" s="45"/>
      <c r="K28" s="46"/>
      <c r="L28" s="21"/>
      <c r="M28" s="21"/>
    </row>
    <row r="29" spans="4:13" ht="15.75" thickBot="1">
      <c r="D29" s="48"/>
      <c r="E29" s="49" t="s">
        <v>32</v>
      </c>
      <c r="F29" s="48"/>
      <c r="G29" s="50"/>
      <c r="H29" s="51"/>
      <c r="I29" s="48"/>
      <c r="J29" s="50"/>
      <c r="K29" s="51"/>
      <c r="L29" s="21"/>
      <c r="M29" s="21"/>
    </row>
    <row r="30" spans="4:6" ht="15">
      <c r="D30" s="21" t="s">
        <v>44</v>
      </c>
      <c r="E30" s="60" t="s">
        <v>45</v>
      </c>
      <c r="F30" s="21" t="s">
        <v>46</v>
      </c>
    </row>
    <row r="31" spans="4:12" ht="15">
      <c r="D31" s="21"/>
      <c r="E31" s="60" t="s">
        <v>45</v>
      </c>
      <c r="F31" s="21" t="s">
        <v>46</v>
      </c>
      <c r="G31" s="21"/>
      <c r="H31" s="21"/>
      <c r="I31" s="21"/>
      <c r="J31" s="21"/>
      <c r="K31" s="21"/>
      <c r="L31" s="21"/>
    </row>
    <row r="32" spans="4:12" ht="15">
      <c r="D32" s="21"/>
      <c r="E32" s="60" t="s">
        <v>45</v>
      </c>
      <c r="F32" s="21" t="s">
        <v>46</v>
      </c>
      <c r="G32" s="21"/>
      <c r="H32" s="21"/>
      <c r="I32" s="21"/>
      <c r="J32" s="21"/>
      <c r="K32" s="21"/>
      <c r="L32" s="21"/>
    </row>
  </sheetData>
  <sheetProtection/>
  <mergeCells count="11">
    <mergeCell ref="D17:K17"/>
    <mergeCell ref="D18:D19"/>
    <mergeCell ref="E18:E19"/>
    <mergeCell ref="F18:H18"/>
    <mergeCell ref="I18:K18"/>
    <mergeCell ref="D3:K3"/>
    <mergeCell ref="D4:K4"/>
    <mergeCell ref="D5:D6"/>
    <mergeCell ref="E5:E6"/>
    <mergeCell ref="F5:H5"/>
    <mergeCell ref="I5:K5"/>
  </mergeCells>
  <printOptions/>
  <pageMargins left="0.25" right="0.7" top="0.33" bottom="0.34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3" width="9.140625" style="16" customWidth="1"/>
    <col min="4" max="4" width="21.8515625" style="16" customWidth="1"/>
    <col min="5" max="5" width="59.7109375" style="16" customWidth="1"/>
    <col min="6" max="6" width="8.8515625" style="16" customWidth="1"/>
    <col min="7" max="7" width="9.7109375" style="16" customWidth="1"/>
    <col min="8" max="8" width="10.140625" style="16" customWidth="1"/>
    <col min="9" max="11" width="9.140625" style="16" customWidth="1"/>
    <col min="12" max="12" width="5.7109375" style="16" customWidth="1"/>
    <col min="13" max="16384" width="9.140625" style="16" customWidth="1"/>
  </cols>
  <sheetData>
    <row r="2" ht="7.5" customHeight="1" thickBot="1"/>
    <row r="3" spans="4:13" ht="32.25" customHeight="1" thickBot="1">
      <c r="D3" s="17" t="s">
        <v>47</v>
      </c>
      <c r="E3" s="18"/>
      <c r="F3" s="18"/>
      <c r="G3" s="18"/>
      <c r="H3" s="18"/>
      <c r="I3" s="18"/>
      <c r="J3" s="18"/>
      <c r="K3" s="19"/>
      <c r="L3" s="20"/>
      <c r="M3" s="21"/>
    </row>
    <row r="4" spans="4:13" ht="15.75" thickBot="1">
      <c r="D4" s="22" t="s">
        <v>16</v>
      </c>
      <c r="E4" s="23"/>
      <c r="F4" s="23"/>
      <c r="G4" s="23"/>
      <c r="H4" s="23"/>
      <c r="I4" s="23"/>
      <c r="J4" s="23"/>
      <c r="K4" s="24"/>
      <c r="L4" s="25"/>
      <c r="M4" s="21"/>
    </row>
    <row r="5" spans="4:13" ht="15.75" thickBot="1">
      <c r="D5" s="26" t="s">
        <v>17</v>
      </c>
      <c r="E5" s="26" t="s">
        <v>18</v>
      </c>
      <c r="F5" s="27" t="s">
        <v>19</v>
      </c>
      <c r="G5" s="28"/>
      <c r="H5" s="29"/>
      <c r="I5" s="22" t="s">
        <v>20</v>
      </c>
      <c r="J5" s="23"/>
      <c r="K5" s="24"/>
      <c r="L5" s="20"/>
      <c r="M5" s="21"/>
    </row>
    <row r="6" spans="4:13" ht="15.75" thickBot="1">
      <c r="D6" s="30"/>
      <c r="E6" s="30"/>
      <c r="F6" s="31" t="s">
        <v>21</v>
      </c>
      <c r="G6" s="31" t="s">
        <v>22</v>
      </c>
      <c r="H6" s="31" t="s">
        <v>23</v>
      </c>
      <c r="I6" s="31" t="s">
        <v>21</v>
      </c>
      <c r="J6" s="31" t="s">
        <v>22</v>
      </c>
      <c r="K6" s="31" t="s">
        <v>23</v>
      </c>
      <c r="L6" s="20"/>
      <c r="M6" s="21"/>
    </row>
    <row r="7" spans="4:13" ht="15">
      <c r="D7" s="61">
        <v>0.40972222222222227</v>
      </c>
      <c r="E7" s="62" t="s">
        <v>48</v>
      </c>
      <c r="F7" s="37">
        <v>82</v>
      </c>
      <c r="G7" s="38">
        <v>84</v>
      </c>
      <c r="H7" s="39">
        <v>78</v>
      </c>
      <c r="I7" s="37">
        <v>10.26</v>
      </c>
      <c r="J7" s="37"/>
      <c r="K7" s="37"/>
      <c r="L7" s="21"/>
      <c r="M7" s="21"/>
    </row>
    <row r="8" spans="4:13" ht="15">
      <c r="D8" s="63" t="s">
        <v>49</v>
      </c>
      <c r="E8" s="64" t="s">
        <v>50</v>
      </c>
      <c r="F8" s="44">
        <v>39</v>
      </c>
      <c r="G8" s="45">
        <v>39</v>
      </c>
      <c r="H8" s="46">
        <v>37</v>
      </c>
      <c r="I8" s="44"/>
      <c r="J8" s="45"/>
      <c r="K8" s="46"/>
      <c r="L8" s="21"/>
      <c r="M8" s="21"/>
    </row>
    <row r="9" spans="4:13" ht="15">
      <c r="D9" s="44"/>
      <c r="E9" s="64" t="s">
        <v>51</v>
      </c>
      <c r="F9" s="44">
        <v>10</v>
      </c>
      <c r="G9" s="45">
        <v>10</v>
      </c>
      <c r="H9" s="46">
        <v>10</v>
      </c>
      <c r="I9" s="44"/>
      <c r="J9" s="45"/>
      <c r="K9" s="46"/>
      <c r="L9" s="21"/>
      <c r="M9" s="21"/>
    </row>
    <row r="10" spans="4:13" ht="15">
      <c r="D10" s="44"/>
      <c r="E10" s="64" t="s">
        <v>52</v>
      </c>
      <c r="F10" s="44">
        <f>F7-F8-F9-F11-F15</f>
        <v>6</v>
      </c>
      <c r="G10" s="45">
        <f>G7-G8-G9-G11-G15</f>
        <v>8</v>
      </c>
      <c r="H10" s="46">
        <f>H7-H8-H9-H11-H15</f>
        <v>5</v>
      </c>
      <c r="I10" s="44"/>
      <c r="J10" s="45"/>
      <c r="K10" s="46"/>
      <c r="L10" s="21"/>
      <c r="M10" s="21"/>
    </row>
    <row r="11" spans="4:13" ht="15">
      <c r="D11" s="44"/>
      <c r="E11" s="64" t="s">
        <v>53</v>
      </c>
      <c r="F11" s="65">
        <v>17</v>
      </c>
      <c r="G11" s="45">
        <v>19</v>
      </c>
      <c r="H11" s="66">
        <v>17</v>
      </c>
      <c r="I11" s="44"/>
      <c r="J11" s="45"/>
      <c r="K11" s="46"/>
      <c r="L11" s="21"/>
      <c r="M11" s="21"/>
    </row>
    <row r="12" spans="4:13" ht="15">
      <c r="D12" s="44"/>
      <c r="E12" s="67" t="s">
        <v>54</v>
      </c>
      <c r="F12" s="65"/>
      <c r="G12" s="45"/>
      <c r="H12" s="59"/>
      <c r="I12" s="44"/>
      <c r="J12" s="45"/>
      <c r="K12" s="46"/>
      <c r="L12" s="21"/>
      <c r="M12" s="21"/>
    </row>
    <row r="13" spans="4:13" ht="15">
      <c r="D13" s="44"/>
      <c r="E13" s="67" t="s">
        <v>55</v>
      </c>
      <c r="F13" s="65"/>
      <c r="G13" s="45"/>
      <c r="H13" s="66"/>
      <c r="I13" s="44"/>
      <c r="J13" s="45"/>
      <c r="K13" s="46"/>
      <c r="L13" s="21"/>
      <c r="M13" s="21"/>
    </row>
    <row r="14" spans="4:13" ht="15">
      <c r="D14" s="44"/>
      <c r="E14" s="67" t="s">
        <v>56</v>
      </c>
      <c r="F14" s="44">
        <v>0</v>
      </c>
      <c r="G14" s="45">
        <v>0</v>
      </c>
      <c r="H14" s="46">
        <v>0</v>
      </c>
      <c r="I14" s="44"/>
      <c r="J14" s="45"/>
      <c r="K14" s="46"/>
      <c r="L14" s="21"/>
      <c r="M14" s="21"/>
    </row>
    <row r="15" spans="4:13" ht="15">
      <c r="D15" s="44"/>
      <c r="E15" s="67" t="s">
        <v>57</v>
      </c>
      <c r="F15" s="44">
        <v>10</v>
      </c>
      <c r="G15" s="45">
        <v>8</v>
      </c>
      <c r="H15" s="46">
        <v>9</v>
      </c>
      <c r="I15" s="44"/>
      <c r="J15" s="45"/>
      <c r="K15" s="46"/>
      <c r="L15" s="21"/>
      <c r="M15" s="21"/>
    </row>
    <row r="16" spans="4:13" ht="15.75" thickBot="1">
      <c r="D16" s="48"/>
      <c r="E16" s="49" t="s">
        <v>33</v>
      </c>
      <c r="F16" s="48"/>
      <c r="G16" s="50"/>
      <c r="H16" s="51"/>
      <c r="I16" s="48"/>
      <c r="J16" s="50"/>
      <c r="K16" s="51"/>
      <c r="L16" s="21"/>
      <c r="M16" s="21"/>
    </row>
    <row r="17" spans="4:13" ht="15.75" thickBot="1">
      <c r="D17" s="22" t="s">
        <v>34</v>
      </c>
      <c r="E17" s="23"/>
      <c r="F17" s="23"/>
      <c r="G17" s="23"/>
      <c r="H17" s="23"/>
      <c r="I17" s="23"/>
      <c r="J17" s="23"/>
      <c r="K17" s="24"/>
      <c r="L17" s="25"/>
      <c r="M17" s="21"/>
    </row>
    <row r="18" spans="4:13" ht="15.75" thickBot="1">
      <c r="D18" s="52" t="s">
        <v>17</v>
      </c>
      <c r="E18" s="52" t="s">
        <v>18</v>
      </c>
      <c r="F18" s="27" t="s">
        <v>19</v>
      </c>
      <c r="G18" s="28"/>
      <c r="H18" s="29"/>
      <c r="I18" s="22" t="s">
        <v>20</v>
      </c>
      <c r="J18" s="23"/>
      <c r="K18" s="24"/>
      <c r="L18" s="20"/>
      <c r="M18" s="21"/>
    </row>
    <row r="19" spans="4:13" ht="15.75" thickBot="1">
      <c r="D19" s="30"/>
      <c r="E19" s="30"/>
      <c r="F19" s="31" t="s">
        <v>21</v>
      </c>
      <c r="G19" s="31" t="s">
        <v>22</v>
      </c>
      <c r="H19" s="31" t="s">
        <v>23</v>
      </c>
      <c r="I19" s="31" t="s">
        <v>21</v>
      </c>
      <c r="J19" s="31" t="s">
        <v>22</v>
      </c>
      <c r="K19" s="31" t="s">
        <v>23</v>
      </c>
      <c r="L19" s="20"/>
      <c r="M19" s="21"/>
    </row>
    <row r="20" spans="4:13" ht="15">
      <c r="D20" s="32"/>
      <c r="E20" s="68" t="s">
        <v>58</v>
      </c>
      <c r="F20" s="37">
        <v>81</v>
      </c>
      <c r="G20" s="38">
        <v>81</v>
      </c>
      <c r="H20" s="39">
        <v>82</v>
      </c>
      <c r="I20" s="37">
        <v>10.3</v>
      </c>
      <c r="J20" s="37"/>
      <c r="K20" s="37"/>
      <c r="L20" s="21"/>
      <c r="M20" s="21"/>
    </row>
    <row r="21" spans="4:13" ht="15">
      <c r="D21" s="40"/>
      <c r="E21" s="68" t="s">
        <v>59</v>
      </c>
      <c r="F21" s="44">
        <v>15</v>
      </c>
      <c r="G21" s="45">
        <v>14</v>
      </c>
      <c r="H21" s="46">
        <v>14</v>
      </c>
      <c r="I21" s="44"/>
      <c r="J21" s="45"/>
      <c r="K21" s="46"/>
      <c r="L21" s="21"/>
      <c r="M21" s="21"/>
    </row>
    <row r="22" spans="4:13" ht="15">
      <c r="D22" s="44"/>
      <c r="E22" s="68" t="s">
        <v>60</v>
      </c>
      <c r="F22" s="44">
        <v>3</v>
      </c>
      <c r="G22" s="45">
        <v>2</v>
      </c>
      <c r="H22" s="46">
        <v>1</v>
      </c>
      <c r="I22" s="44"/>
      <c r="J22" s="45"/>
      <c r="K22" s="46"/>
      <c r="L22" s="21"/>
      <c r="M22" s="21"/>
    </row>
    <row r="23" spans="4:13" ht="15">
      <c r="D23" s="44"/>
      <c r="E23" s="68" t="s">
        <v>61</v>
      </c>
      <c r="F23" s="44">
        <v>10</v>
      </c>
      <c r="G23" s="45">
        <v>10</v>
      </c>
      <c r="H23" s="46">
        <v>10</v>
      </c>
      <c r="I23" s="44"/>
      <c r="J23" s="45"/>
      <c r="K23" s="46"/>
      <c r="L23" s="21"/>
      <c r="M23" s="21"/>
    </row>
    <row r="24" spans="4:13" ht="15">
      <c r="D24" s="44"/>
      <c r="E24" s="68" t="s">
        <v>62</v>
      </c>
      <c r="F24" s="44">
        <v>50</v>
      </c>
      <c r="G24" s="45">
        <v>51</v>
      </c>
      <c r="H24" s="46">
        <v>50</v>
      </c>
      <c r="I24" s="44"/>
      <c r="J24" s="45"/>
      <c r="K24" s="46"/>
      <c r="L24" s="21"/>
      <c r="M24" s="21"/>
    </row>
    <row r="25" spans="4:13" ht="15">
      <c r="D25" s="44"/>
      <c r="E25" s="67" t="s">
        <v>63</v>
      </c>
      <c r="F25" s="44"/>
      <c r="G25" s="45"/>
      <c r="H25" s="46"/>
      <c r="I25" s="44"/>
      <c r="J25" s="45"/>
      <c r="K25" s="46"/>
      <c r="L25" s="21"/>
      <c r="M25" s="21"/>
    </row>
    <row r="26" spans="4:13" ht="15">
      <c r="D26" s="44"/>
      <c r="E26" s="67" t="s">
        <v>64</v>
      </c>
      <c r="F26" s="44"/>
      <c r="G26" s="45"/>
      <c r="H26" s="46"/>
      <c r="I26" s="44"/>
      <c r="J26" s="45"/>
      <c r="K26" s="46"/>
      <c r="L26" s="21"/>
      <c r="M26" s="21"/>
    </row>
    <row r="27" spans="4:13" ht="15">
      <c r="D27" s="44"/>
      <c r="E27" s="67" t="s">
        <v>65</v>
      </c>
      <c r="F27" s="44">
        <v>4</v>
      </c>
      <c r="G27" s="45">
        <v>4</v>
      </c>
      <c r="H27" s="46">
        <v>4</v>
      </c>
      <c r="I27" s="44"/>
      <c r="J27" s="45"/>
      <c r="K27" s="46"/>
      <c r="L27" s="21"/>
      <c r="M27" s="21"/>
    </row>
    <row r="28" spans="4:13" ht="15">
      <c r="D28" s="44"/>
      <c r="E28" s="67" t="s">
        <v>66</v>
      </c>
      <c r="F28" s="44"/>
      <c r="G28" s="45"/>
      <c r="H28" s="46"/>
      <c r="I28" s="44"/>
      <c r="J28" s="45"/>
      <c r="K28" s="46"/>
      <c r="L28" s="21"/>
      <c r="M28" s="21"/>
    </row>
    <row r="29" spans="4:13" ht="15.75" thickBot="1">
      <c r="D29" s="48"/>
      <c r="E29" s="49" t="s">
        <v>32</v>
      </c>
      <c r="F29" s="48"/>
      <c r="G29" s="50"/>
      <c r="H29" s="51"/>
      <c r="I29" s="48"/>
      <c r="J29" s="50"/>
      <c r="K29" s="51"/>
      <c r="L29" s="21"/>
      <c r="M29" s="21"/>
    </row>
    <row r="30" spans="4:6" ht="15">
      <c r="D30" s="21" t="s">
        <v>44</v>
      </c>
      <c r="E30" s="60" t="s">
        <v>45</v>
      </c>
      <c r="F30" s="21" t="s">
        <v>46</v>
      </c>
    </row>
    <row r="31" spans="4:12" ht="15">
      <c r="D31" s="21"/>
      <c r="E31" s="60" t="s">
        <v>45</v>
      </c>
      <c r="F31" s="21" t="s">
        <v>46</v>
      </c>
      <c r="G31" s="21"/>
      <c r="H31" s="21"/>
      <c r="I31" s="21"/>
      <c r="J31" s="21"/>
      <c r="K31" s="21"/>
      <c r="L31" s="21"/>
    </row>
    <row r="32" spans="4:12" ht="15">
      <c r="D32" s="21"/>
      <c r="E32" s="60" t="s">
        <v>45</v>
      </c>
      <c r="F32" s="21" t="s">
        <v>46</v>
      </c>
      <c r="G32" s="21"/>
      <c r="H32" s="21"/>
      <c r="I32" s="21"/>
      <c r="J32" s="21"/>
      <c r="K32" s="21"/>
      <c r="L32" s="21"/>
    </row>
  </sheetData>
  <sheetProtection/>
  <mergeCells count="11">
    <mergeCell ref="D17:K17"/>
    <mergeCell ref="D18:D19"/>
    <mergeCell ref="E18:E19"/>
    <mergeCell ref="F18:H18"/>
    <mergeCell ref="I18:K18"/>
    <mergeCell ref="D3:K3"/>
    <mergeCell ref="D4:K4"/>
    <mergeCell ref="D5:D6"/>
    <mergeCell ref="E5:E6"/>
    <mergeCell ref="F5:H5"/>
    <mergeCell ref="I5:K5"/>
  </mergeCells>
  <printOptions/>
  <pageMargins left="0.25" right="0.7" top="0.33" bottom="0.34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8.7109375" style="16" customWidth="1"/>
    <col min="2" max="3" width="9.140625" style="16" customWidth="1"/>
    <col min="4" max="4" width="21.8515625" style="16" customWidth="1"/>
    <col min="5" max="5" width="59.7109375" style="16" customWidth="1"/>
    <col min="6" max="6" width="8.8515625" style="16" customWidth="1"/>
    <col min="7" max="7" width="9.7109375" style="16" customWidth="1"/>
    <col min="8" max="8" width="10.140625" style="16" customWidth="1"/>
    <col min="9" max="11" width="9.140625" style="16" customWidth="1"/>
    <col min="12" max="12" width="5.7109375" style="16" customWidth="1"/>
    <col min="13" max="16384" width="9.140625" style="16" customWidth="1"/>
  </cols>
  <sheetData>
    <row r="2" ht="7.5" customHeight="1" thickBot="1"/>
    <row r="3" spans="4:13" ht="32.25" customHeight="1" thickBot="1">
      <c r="D3" s="17" t="s">
        <v>67</v>
      </c>
      <c r="E3" s="18"/>
      <c r="F3" s="18"/>
      <c r="G3" s="18"/>
      <c r="H3" s="18"/>
      <c r="I3" s="18"/>
      <c r="J3" s="18"/>
      <c r="K3" s="19"/>
      <c r="L3" s="20"/>
      <c r="M3" s="21"/>
    </row>
    <row r="4" spans="4:13" ht="15.75" thickBot="1">
      <c r="D4" s="22" t="s">
        <v>16</v>
      </c>
      <c r="E4" s="23"/>
      <c r="F4" s="23"/>
      <c r="G4" s="23"/>
      <c r="H4" s="23"/>
      <c r="I4" s="23"/>
      <c r="J4" s="23"/>
      <c r="K4" s="24"/>
      <c r="L4" s="25"/>
      <c r="M4" s="21"/>
    </row>
    <row r="5" spans="4:13" ht="15.75" thickBot="1">
      <c r="D5" s="52" t="s">
        <v>17</v>
      </c>
      <c r="E5" s="52" t="s">
        <v>18</v>
      </c>
      <c r="F5" s="28" t="s">
        <v>19</v>
      </c>
      <c r="G5" s="28"/>
      <c r="H5" s="29"/>
      <c r="I5" s="22" t="s">
        <v>20</v>
      </c>
      <c r="J5" s="23"/>
      <c r="K5" s="24"/>
      <c r="L5" s="20"/>
      <c r="M5" s="21"/>
    </row>
    <row r="6" spans="4:13" ht="15.75" thickBot="1">
      <c r="D6" s="30"/>
      <c r="E6" s="30"/>
      <c r="F6" s="69" t="s">
        <v>21</v>
      </c>
      <c r="G6" s="31" t="s">
        <v>22</v>
      </c>
      <c r="H6" s="31" t="s">
        <v>23</v>
      </c>
      <c r="I6" s="31" t="s">
        <v>21</v>
      </c>
      <c r="J6" s="31" t="s">
        <v>22</v>
      </c>
      <c r="K6" s="31" t="s">
        <v>23</v>
      </c>
      <c r="L6" s="20"/>
      <c r="M6" s="21"/>
    </row>
    <row r="7" spans="4:13" ht="15">
      <c r="D7" s="61">
        <v>0.5416666666666666</v>
      </c>
      <c r="E7" s="70" t="s">
        <v>68</v>
      </c>
      <c r="F7" s="71">
        <v>61</v>
      </c>
      <c r="G7" s="38">
        <v>55</v>
      </c>
      <c r="H7" s="39">
        <v>60</v>
      </c>
      <c r="I7" s="37">
        <v>10.1</v>
      </c>
      <c r="J7" s="38"/>
      <c r="K7" s="39"/>
      <c r="L7" s="21"/>
      <c r="M7" s="21"/>
    </row>
    <row r="8" spans="4:13" ht="15">
      <c r="D8" s="72" t="s">
        <v>49</v>
      </c>
      <c r="E8" s="73" t="s">
        <v>69</v>
      </c>
      <c r="F8" s="59">
        <v>9</v>
      </c>
      <c r="G8" s="45">
        <v>9</v>
      </c>
      <c r="H8" s="46">
        <v>9</v>
      </c>
      <c r="I8" s="44"/>
      <c r="J8" s="45"/>
      <c r="K8" s="46"/>
      <c r="L8" s="21"/>
      <c r="M8" s="21"/>
    </row>
    <row r="9" spans="4:13" ht="15">
      <c r="D9" s="65"/>
      <c r="E9" s="73" t="s">
        <v>70</v>
      </c>
      <c r="F9" s="59">
        <v>38</v>
      </c>
      <c r="G9" s="45">
        <v>37</v>
      </c>
      <c r="H9" s="46">
        <v>35</v>
      </c>
      <c r="I9" s="44"/>
      <c r="J9" s="45"/>
      <c r="K9" s="46"/>
      <c r="L9" s="21"/>
      <c r="M9" s="21"/>
    </row>
    <row r="10" spans="4:13" ht="15">
      <c r="D10" s="65"/>
      <c r="E10" s="74" t="s">
        <v>71</v>
      </c>
      <c r="F10" s="59">
        <v>0</v>
      </c>
      <c r="G10" s="45">
        <v>0</v>
      </c>
      <c r="H10" s="46">
        <v>0</v>
      </c>
      <c r="I10" s="44"/>
      <c r="J10" s="45"/>
      <c r="K10" s="46"/>
      <c r="L10" s="21"/>
      <c r="M10" s="21"/>
    </row>
    <row r="11" spans="4:13" ht="15">
      <c r="D11" s="65"/>
      <c r="E11" s="74" t="s">
        <v>72</v>
      </c>
      <c r="F11" s="59">
        <v>9</v>
      </c>
      <c r="G11" s="45">
        <v>9</v>
      </c>
      <c r="H11" s="46">
        <v>9</v>
      </c>
      <c r="I11" s="44"/>
      <c r="J11" s="45"/>
      <c r="K11" s="46"/>
      <c r="L11" s="21"/>
      <c r="M11" s="21"/>
    </row>
    <row r="12" spans="4:13" ht="15">
      <c r="D12" s="65"/>
      <c r="E12" s="74" t="s">
        <v>73</v>
      </c>
      <c r="F12" s="59">
        <v>5</v>
      </c>
      <c r="G12" s="45">
        <v>5</v>
      </c>
      <c r="H12" s="46">
        <v>4</v>
      </c>
      <c r="I12" s="44"/>
      <c r="J12" s="45"/>
      <c r="K12" s="46"/>
      <c r="L12" s="21"/>
      <c r="M12" s="21"/>
    </row>
    <row r="13" spans="4:13" ht="15">
      <c r="D13" s="65"/>
      <c r="E13" s="74" t="s">
        <v>32</v>
      </c>
      <c r="F13" s="59"/>
      <c r="G13" s="45"/>
      <c r="H13" s="46"/>
      <c r="I13" s="44"/>
      <c r="J13" s="45"/>
      <c r="K13" s="46"/>
      <c r="L13" s="21"/>
      <c r="M13" s="21"/>
    </row>
    <row r="14" spans="4:13" ht="15">
      <c r="D14" s="65"/>
      <c r="E14" s="74" t="s">
        <v>33</v>
      </c>
      <c r="F14" s="59"/>
      <c r="G14" s="45"/>
      <c r="H14" s="46"/>
      <c r="I14" s="44"/>
      <c r="J14" s="45"/>
      <c r="K14" s="46"/>
      <c r="L14" s="21"/>
      <c r="M14" s="21"/>
    </row>
    <row r="15" spans="4:13" ht="15">
      <c r="D15" s="65"/>
      <c r="E15" s="74" t="s">
        <v>32</v>
      </c>
      <c r="F15" s="59"/>
      <c r="G15" s="45"/>
      <c r="H15" s="46"/>
      <c r="I15" s="44"/>
      <c r="J15" s="45"/>
      <c r="K15" s="46"/>
      <c r="L15" s="21"/>
      <c r="M15" s="21"/>
    </row>
    <row r="16" spans="4:13" ht="15.75" thickBot="1">
      <c r="D16" s="75"/>
      <c r="E16" s="76" t="s">
        <v>33</v>
      </c>
      <c r="F16" s="77"/>
      <c r="G16" s="50"/>
      <c r="H16" s="51"/>
      <c r="I16" s="48"/>
      <c r="J16" s="50"/>
      <c r="K16" s="51"/>
      <c r="L16" s="21"/>
      <c r="M16" s="21"/>
    </row>
    <row r="17" spans="4:13" ht="15.75" thickBot="1">
      <c r="D17" s="27" t="s">
        <v>34</v>
      </c>
      <c r="E17" s="28"/>
      <c r="F17" s="23"/>
      <c r="G17" s="23"/>
      <c r="H17" s="23"/>
      <c r="I17" s="23"/>
      <c r="J17" s="23"/>
      <c r="K17" s="24"/>
      <c r="L17" s="25"/>
      <c r="M17" s="21"/>
    </row>
    <row r="18" spans="4:13" ht="15.75" thickBot="1">
      <c r="D18" s="52" t="s">
        <v>17</v>
      </c>
      <c r="E18" s="52" t="s">
        <v>18</v>
      </c>
      <c r="F18" s="28" t="s">
        <v>19</v>
      </c>
      <c r="G18" s="28"/>
      <c r="H18" s="29"/>
      <c r="I18" s="22" t="s">
        <v>20</v>
      </c>
      <c r="J18" s="23"/>
      <c r="K18" s="24"/>
      <c r="L18" s="20"/>
      <c r="M18" s="21"/>
    </row>
    <row r="19" spans="4:13" ht="15.75" thickBot="1">
      <c r="D19" s="30"/>
      <c r="E19" s="30"/>
      <c r="F19" s="69" t="s">
        <v>21</v>
      </c>
      <c r="G19" s="31" t="s">
        <v>22</v>
      </c>
      <c r="H19" s="31" t="s">
        <v>23</v>
      </c>
      <c r="I19" s="31" t="s">
        <v>21</v>
      </c>
      <c r="J19" s="31" t="s">
        <v>22</v>
      </c>
      <c r="K19" s="31" t="s">
        <v>23</v>
      </c>
      <c r="L19" s="20"/>
      <c r="M19" s="21"/>
    </row>
    <row r="20" spans="4:13" ht="15">
      <c r="D20" s="78"/>
      <c r="E20" s="70" t="s">
        <v>74</v>
      </c>
      <c r="F20" s="71">
        <v>37</v>
      </c>
      <c r="G20" s="38">
        <v>37</v>
      </c>
      <c r="H20" s="39">
        <v>39</v>
      </c>
      <c r="I20" s="37">
        <v>10.2</v>
      </c>
      <c r="J20" s="38"/>
      <c r="K20" s="39"/>
      <c r="L20" s="21"/>
      <c r="M20" s="21"/>
    </row>
    <row r="21" spans="4:13" ht="15">
      <c r="D21" s="65"/>
      <c r="E21" s="73" t="s">
        <v>75</v>
      </c>
      <c r="F21" s="59">
        <v>14</v>
      </c>
      <c r="G21" s="45">
        <v>14</v>
      </c>
      <c r="H21" s="46">
        <v>16</v>
      </c>
      <c r="I21" s="44"/>
      <c r="J21" s="45"/>
      <c r="K21" s="46"/>
      <c r="L21" s="21"/>
      <c r="M21" s="21"/>
    </row>
    <row r="22" spans="4:13" ht="15">
      <c r="D22" s="65"/>
      <c r="E22" s="73" t="s">
        <v>76</v>
      </c>
      <c r="F22" s="59">
        <v>9</v>
      </c>
      <c r="G22" s="45">
        <v>9</v>
      </c>
      <c r="H22" s="46">
        <v>9</v>
      </c>
      <c r="I22" s="44"/>
      <c r="J22" s="45"/>
      <c r="K22" s="46"/>
      <c r="L22" s="21"/>
      <c r="M22" s="21"/>
    </row>
    <row r="23" spans="4:13" ht="15">
      <c r="D23" s="65"/>
      <c r="E23" s="73" t="s">
        <v>77</v>
      </c>
      <c r="F23" s="59">
        <v>14</v>
      </c>
      <c r="G23" s="45">
        <v>14</v>
      </c>
      <c r="H23" s="46">
        <v>14</v>
      </c>
      <c r="I23" s="44"/>
      <c r="J23" s="45"/>
      <c r="K23" s="46"/>
      <c r="L23" s="21"/>
      <c r="M23" s="21"/>
    </row>
    <row r="24" spans="4:13" ht="15">
      <c r="D24" s="65"/>
      <c r="E24" s="74" t="s">
        <v>78</v>
      </c>
      <c r="F24" s="59"/>
      <c r="G24" s="45"/>
      <c r="H24" s="46"/>
      <c r="I24" s="44"/>
      <c r="J24" s="45"/>
      <c r="K24" s="46"/>
      <c r="L24" s="21"/>
      <c r="M24" s="21"/>
    </row>
    <row r="25" spans="4:13" ht="15">
      <c r="D25" s="65"/>
      <c r="E25" s="74" t="s">
        <v>79</v>
      </c>
      <c r="F25" s="59"/>
      <c r="G25" s="45"/>
      <c r="H25" s="46"/>
      <c r="I25" s="44"/>
      <c r="J25" s="45"/>
      <c r="K25" s="46"/>
      <c r="L25" s="21"/>
      <c r="M25" s="21"/>
    </row>
    <row r="26" spans="4:13" ht="15">
      <c r="D26" s="65"/>
      <c r="E26" s="74" t="s">
        <v>32</v>
      </c>
      <c r="F26" s="59"/>
      <c r="G26" s="45"/>
      <c r="H26" s="46"/>
      <c r="I26" s="44"/>
      <c r="J26" s="45"/>
      <c r="K26" s="46"/>
      <c r="L26" s="21"/>
      <c r="M26" s="21"/>
    </row>
    <row r="27" spans="4:13" ht="15">
      <c r="D27" s="65"/>
      <c r="E27" s="74" t="s">
        <v>33</v>
      </c>
      <c r="F27" s="59"/>
      <c r="G27" s="45"/>
      <c r="H27" s="46"/>
      <c r="I27" s="44"/>
      <c r="J27" s="45"/>
      <c r="K27" s="46"/>
      <c r="L27" s="21"/>
      <c r="M27" s="21"/>
    </row>
    <row r="28" spans="4:13" ht="15">
      <c r="D28" s="65"/>
      <c r="E28" s="74" t="s">
        <v>33</v>
      </c>
      <c r="F28" s="59"/>
      <c r="G28" s="45"/>
      <c r="H28" s="46"/>
      <c r="I28" s="44"/>
      <c r="J28" s="45"/>
      <c r="K28" s="46"/>
      <c r="L28" s="21"/>
      <c r="M28" s="21"/>
    </row>
    <row r="29" spans="4:13" ht="15.75" thickBot="1">
      <c r="D29" s="75"/>
      <c r="E29" s="76" t="s">
        <v>32</v>
      </c>
      <c r="F29" s="77"/>
      <c r="G29" s="50"/>
      <c r="H29" s="51"/>
      <c r="I29" s="48"/>
      <c r="J29" s="50"/>
      <c r="K29" s="51"/>
      <c r="L29" s="21"/>
      <c r="M29" s="21"/>
    </row>
    <row r="30" spans="4:6" ht="15">
      <c r="D30" s="21" t="s">
        <v>44</v>
      </c>
      <c r="E30" s="60" t="s">
        <v>45</v>
      </c>
      <c r="F30" s="21" t="s">
        <v>46</v>
      </c>
    </row>
    <row r="31" spans="4:12" ht="15">
      <c r="D31" s="21"/>
      <c r="E31" s="60" t="s">
        <v>45</v>
      </c>
      <c r="F31" s="21" t="s">
        <v>46</v>
      </c>
      <c r="G31" s="21"/>
      <c r="H31" s="21"/>
      <c r="I31" s="21"/>
      <c r="J31" s="21"/>
      <c r="K31" s="21"/>
      <c r="L31" s="21"/>
    </row>
    <row r="32" spans="4:12" ht="15">
      <c r="D32" s="21"/>
      <c r="E32" s="60" t="s">
        <v>45</v>
      </c>
      <c r="F32" s="21" t="s">
        <v>46</v>
      </c>
      <c r="G32" s="21"/>
      <c r="H32" s="21"/>
      <c r="I32" s="21"/>
      <c r="J32" s="21"/>
      <c r="K32" s="21"/>
      <c r="L32" s="21"/>
    </row>
  </sheetData>
  <sheetProtection/>
  <mergeCells count="11">
    <mergeCell ref="D17:K17"/>
    <mergeCell ref="D18:D19"/>
    <mergeCell ref="E18:E19"/>
    <mergeCell ref="F18:H18"/>
    <mergeCell ref="I18:K18"/>
    <mergeCell ref="D3:K3"/>
    <mergeCell ref="D4:K4"/>
    <mergeCell ref="D5:D6"/>
    <mergeCell ref="E5:E6"/>
    <mergeCell ref="F5:H5"/>
    <mergeCell ref="I5:K5"/>
  </mergeCells>
  <printOptions/>
  <pageMargins left="0.25" right="0.7" top="0.33" bottom="0.34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4.28125" style="16" customWidth="1"/>
    <col min="2" max="2" width="6.140625" style="16" customWidth="1"/>
    <col min="3" max="3" width="9.140625" style="16" customWidth="1"/>
    <col min="4" max="4" width="21.8515625" style="16" customWidth="1"/>
    <col min="5" max="5" width="59.7109375" style="16" customWidth="1"/>
    <col min="6" max="6" width="8.8515625" style="16" customWidth="1"/>
    <col min="7" max="7" width="9.7109375" style="16" customWidth="1"/>
    <col min="8" max="8" width="10.140625" style="16" customWidth="1"/>
    <col min="9" max="11" width="9.140625" style="16" customWidth="1"/>
    <col min="12" max="12" width="5.7109375" style="16" customWidth="1"/>
    <col min="13" max="16384" width="9.140625" style="16" customWidth="1"/>
  </cols>
  <sheetData>
    <row r="2" ht="7.5" customHeight="1" thickBot="1"/>
    <row r="3" spans="4:13" ht="32.25" customHeight="1" thickBot="1">
      <c r="D3" s="17" t="s">
        <v>80</v>
      </c>
      <c r="E3" s="18"/>
      <c r="F3" s="18"/>
      <c r="G3" s="18"/>
      <c r="H3" s="18"/>
      <c r="I3" s="18"/>
      <c r="J3" s="18"/>
      <c r="K3" s="19"/>
      <c r="L3" s="20"/>
      <c r="M3" s="21"/>
    </row>
    <row r="4" spans="4:13" ht="15.75" thickBot="1">
      <c r="D4" s="22" t="s">
        <v>16</v>
      </c>
      <c r="E4" s="23"/>
      <c r="F4" s="23"/>
      <c r="G4" s="23"/>
      <c r="H4" s="23"/>
      <c r="I4" s="23"/>
      <c r="J4" s="23"/>
      <c r="K4" s="24"/>
      <c r="L4" s="25"/>
      <c r="M4" s="21"/>
    </row>
    <row r="5" spans="4:13" ht="15.75" thickBot="1">
      <c r="D5" s="52" t="s">
        <v>17</v>
      </c>
      <c r="E5" s="52" t="s">
        <v>18</v>
      </c>
      <c r="F5" s="28" t="s">
        <v>19</v>
      </c>
      <c r="G5" s="28"/>
      <c r="H5" s="29"/>
      <c r="I5" s="22" t="s">
        <v>20</v>
      </c>
      <c r="J5" s="23"/>
      <c r="K5" s="24"/>
      <c r="L5" s="20"/>
      <c r="M5" s="21"/>
    </row>
    <row r="6" spans="4:13" ht="15.75" thickBot="1">
      <c r="D6" s="30"/>
      <c r="E6" s="30"/>
      <c r="F6" s="69" t="s">
        <v>21</v>
      </c>
      <c r="G6" s="31" t="s">
        <v>22</v>
      </c>
      <c r="H6" s="31" t="s">
        <v>23</v>
      </c>
      <c r="I6" s="31" t="s">
        <v>21</v>
      </c>
      <c r="J6" s="31" t="s">
        <v>22</v>
      </c>
      <c r="K6" s="31" t="s">
        <v>23</v>
      </c>
      <c r="L6" s="20"/>
      <c r="M6" s="21"/>
    </row>
    <row r="7" spans="4:13" ht="15">
      <c r="D7" s="61">
        <v>0.5347222222222222</v>
      </c>
      <c r="E7" s="70" t="s">
        <v>81</v>
      </c>
      <c r="F7" s="71">
        <v>116</v>
      </c>
      <c r="G7" s="71">
        <v>115</v>
      </c>
      <c r="H7" s="71">
        <v>113</v>
      </c>
      <c r="I7" s="37">
        <v>10.1</v>
      </c>
      <c r="J7" s="38"/>
      <c r="K7" s="39"/>
      <c r="L7" s="21"/>
      <c r="M7" s="21"/>
    </row>
    <row r="8" spans="4:13" ht="15">
      <c r="D8" s="72" t="s">
        <v>49</v>
      </c>
      <c r="E8" s="74" t="s">
        <v>82</v>
      </c>
      <c r="F8" s="59">
        <v>0</v>
      </c>
      <c r="G8" s="59">
        <v>0</v>
      </c>
      <c r="H8" s="59">
        <v>0</v>
      </c>
      <c r="I8" s="44"/>
      <c r="J8" s="45"/>
      <c r="K8" s="46"/>
      <c r="L8" s="21"/>
      <c r="M8" s="21"/>
    </row>
    <row r="9" spans="4:13" ht="15">
      <c r="D9" s="65"/>
      <c r="E9" s="73" t="s">
        <v>83</v>
      </c>
      <c r="F9" s="59">
        <v>22</v>
      </c>
      <c r="G9" s="59">
        <v>23</v>
      </c>
      <c r="H9" s="59">
        <v>24</v>
      </c>
      <c r="I9" s="44"/>
      <c r="J9" s="45"/>
      <c r="K9" s="46"/>
      <c r="L9" s="21"/>
      <c r="M9" s="21"/>
    </row>
    <row r="10" spans="4:13" ht="15">
      <c r="D10" s="65"/>
      <c r="E10" s="74" t="s">
        <v>84</v>
      </c>
      <c r="F10" s="59">
        <v>11</v>
      </c>
      <c r="G10" s="59">
        <v>11</v>
      </c>
      <c r="H10" s="59">
        <v>10</v>
      </c>
      <c r="I10" s="44"/>
      <c r="J10" s="45"/>
      <c r="K10" s="46"/>
      <c r="L10" s="21"/>
      <c r="M10" s="21"/>
    </row>
    <row r="11" spans="4:13" ht="15">
      <c r="D11" s="65"/>
      <c r="E11" s="74" t="s">
        <v>85</v>
      </c>
      <c r="F11" s="59">
        <v>80</v>
      </c>
      <c r="G11" s="59">
        <v>81</v>
      </c>
      <c r="H11" s="59">
        <v>78</v>
      </c>
      <c r="I11" s="44"/>
      <c r="J11" s="45"/>
      <c r="K11" s="46"/>
      <c r="L11" s="21"/>
      <c r="M11" s="21"/>
    </row>
    <row r="12" spans="4:13" ht="15">
      <c r="D12" s="65"/>
      <c r="E12" s="74" t="s">
        <v>86</v>
      </c>
      <c r="F12" s="59">
        <v>1</v>
      </c>
      <c r="G12" s="59">
        <v>2</v>
      </c>
      <c r="H12" s="59">
        <v>1</v>
      </c>
      <c r="I12" s="44"/>
      <c r="J12" s="45"/>
      <c r="K12" s="46"/>
      <c r="L12" s="21"/>
      <c r="M12" s="21"/>
    </row>
    <row r="13" spans="4:13" ht="15">
      <c r="D13" s="65"/>
      <c r="E13" s="73" t="s">
        <v>87</v>
      </c>
      <c r="F13" s="59">
        <v>2</v>
      </c>
      <c r="G13" s="59">
        <v>1</v>
      </c>
      <c r="H13" s="59">
        <v>1</v>
      </c>
      <c r="I13" s="44"/>
      <c r="J13" s="45"/>
      <c r="K13" s="46"/>
      <c r="L13" s="21"/>
      <c r="M13" s="21"/>
    </row>
    <row r="14" spans="4:13" ht="15">
      <c r="D14" s="65"/>
      <c r="E14" s="74" t="s">
        <v>32</v>
      </c>
      <c r="F14" s="59"/>
      <c r="G14" s="59"/>
      <c r="H14" s="59"/>
      <c r="I14" s="44"/>
      <c r="J14" s="45"/>
      <c r="K14" s="46"/>
      <c r="L14" s="21"/>
      <c r="M14" s="21"/>
    </row>
    <row r="15" spans="4:13" ht="15">
      <c r="D15" s="65"/>
      <c r="E15" s="74" t="s">
        <v>32</v>
      </c>
      <c r="F15" s="59"/>
      <c r="G15" s="45"/>
      <c r="H15" s="46"/>
      <c r="I15" s="44"/>
      <c r="J15" s="45"/>
      <c r="K15" s="46"/>
      <c r="L15" s="21"/>
      <c r="M15" s="21"/>
    </row>
    <row r="16" spans="4:13" ht="15.75" thickBot="1">
      <c r="D16" s="75"/>
      <c r="E16" s="76" t="s">
        <v>33</v>
      </c>
      <c r="F16" s="77"/>
      <c r="G16" s="50"/>
      <c r="H16" s="51"/>
      <c r="I16" s="48"/>
      <c r="J16" s="50"/>
      <c r="K16" s="51"/>
      <c r="L16" s="21"/>
      <c r="M16" s="21"/>
    </row>
    <row r="17" spans="4:13" ht="15.75" thickBot="1">
      <c r="D17" s="27" t="s">
        <v>34</v>
      </c>
      <c r="E17" s="28"/>
      <c r="F17" s="23"/>
      <c r="G17" s="23"/>
      <c r="H17" s="23"/>
      <c r="I17" s="23"/>
      <c r="J17" s="23"/>
      <c r="K17" s="24"/>
      <c r="L17" s="25"/>
      <c r="M17" s="21"/>
    </row>
    <row r="18" spans="4:13" ht="15.75" thickBot="1">
      <c r="D18" s="52" t="s">
        <v>17</v>
      </c>
      <c r="E18" s="52" t="s">
        <v>18</v>
      </c>
      <c r="F18" s="28" t="s">
        <v>19</v>
      </c>
      <c r="G18" s="28"/>
      <c r="H18" s="29"/>
      <c r="I18" s="22" t="s">
        <v>20</v>
      </c>
      <c r="J18" s="23"/>
      <c r="K18" s="24"/>
      <c r="L18" s="20"/>
      <c r="M18" s="21"/>
    </row>
    <row r="19" spans="4:13" ht="15.75" thickBot="1">
      <c r="D19" s="30"/>
      <c r="E19" s="30"/>
      <c r="F19" s="69" t="s">
        <v>21</v>
      </c>
      <c r="G19" s="31" t="s">
        <v>22</v>
      </c>
      <c r="H19" s="31" t="s">
        <v>23</v>
      </c>
      <c r="I19" s="31" t="s">
        <v>21</v>
      </c>
      <c r="J19" s="31" t="s">
        <v>22</v>
      </c>
      <c r="K19" s="31" t="s">
        <v>23</v>
      </c>
      <c r="L19" s="20"/>
      <c r="M19" s="21"/>
    </row>
    <row r="20" spans="4:13" ht="15">
      <c r="D20" s="79"/>
      <c r="E20" s="70" t="s">
        <v>88</v>
      </c>
      <c r="F20" s="71">
        <v>101</v>
      </c>
      <c r="G20" s="38">
        <v>101</v>
      </c>
      <c r="H20" s="39">
        <v>98</v>
      </c>
      <c r="I20" s="37">
        <v>10.2</v>
      </c>
      <c r="J20" s="37"/>
      <c r="K20" s="37"/>
      <c r="L20" s="21"/>
      <c r="M20" s="21"/>
    </row>
    <row r="21" spans="4:13" ht="15">
      <c r="D21" s="80"/>
      <c r="E21" s="73" t="s">
        <v>89</v>
      </c>
      <c r="F21" s="59">
        <v>1</v>
      </c>
      <c r="G21" s="45">
        <v>1</v>
      </c>
      <c r="H21" s="46">
        <v>1</v>
      </c>
      <c r="I21" s="44"/>
      <c r="J21" s="45"/>
      <c r="K21" s="46"/>
      <c r="L21" s="21"/>
      <c r="M21" s="21"/>
    </row>
    <row r="22" spans="4:13" ht="15">
      <c r="D22" s="65"/>
      <c r="E22" s="73" t="s">
        <v>90</v>
      </c>
      <c r="F22" s="59">
        <v>1</v>
      </c>
      <c r="G22" s="45">
        <v>1</v>
      </c>
      <c r="H22" s="46">
        <v>1</v>
      </c>
      <c r="I22" s="44"/>
      <c r="J22" s="45"/>
      <c r="K22" s="46"/>
      <c r="L22" s="21"/>
      <c r="M22" s="21"/>
    </row>
    <row r="23" spans="4:13" ht="15">
      <c r="D23" s="65"/>
      <c r="E23" s="73" t="s">
        <v>91</v>
      </c>
      <c r="F23" s="59">
        <v>92</v>
      </c>
      <c r="G23" s="45">
        <v>94</v>
      </c>
      <c r="H23" s="46">
        <v>92</v>
      </c>
      <c r="I23" s="44"/>
      <c r="J23" s="45"/>
      <c r="K23" s="46"/>
      <c r="L23" s="21"/>
      <c r="M23" s="21"/>
    </row>
    <row r="24" spans="4:13" ht="15">
      <c r="D24" s="65"/>
      <c r="E24" s="74" t="s">
        <v>92</v>
      </c>
      <c r="F24" s="59">
        <v>9</v>
      </c>
      <c r="G24" s="45">
        <v>7</v>
      </c>
      <c r="H24" s="46">
        <v>7</v>
      </c>
      <c r="I24" s="44"/>
      <c r="J24" s="45"/>
      <c r="K24" s="46"/>
      <c r="L24" s="21"/>
      <c r="M24" s="21"/>
    </row>
    <row r="25" spans="4:13" ht="15">
      <c r="D25" s="65"/>
      <c r="E25" s="74" t="s">
        <v>93</v>
      </c>
      <c r="F25" s="59">
        <v>0</v>
      </c>
      <c r="G25" s="45">
        <v>0</v>
      </c>
      <c r="H25" s="46">
        <v>0</v>
      </c>
      <c r="I25" s="44"/>
      <c r="J25" s="45"/>
      <c r="K25" s="46"/>
      <c r="L25" s="21"/>
      <c r="M25" s="21"/>
    </row>
    <row r="26" spans="4:13" ht="15">
      <c r="D26" s="65"/>
      <c r="E26" s="74" t="s">
        <v>32</v>
      </c>
      <c r="F26" s="59"/>
      <c r="G26" s="45"/>
      <c r="H26" s="46"/>
      <c r="I26" s="44"/>
      <c r="J26" s="45"/>
      <c r="K26" s="46"/>
      <c r="L26" s="21"/>
      <c r="M26" s="21"/>
    </row>
    <row r="27" spans="4:13" ht="15">
      <c r="D27" s="65"/>
      <c r="E27" s="74" t="s">
        <v>33</v>
      </c>
      <c r="F27" s="59"/>
      <c r="G27" s="45"/>
      <c r="H27" s="46"/>
      <c r="I27" s="44"/>
      <c r="J27" s="45"/>
      <c r="K27" s="46"/>
      <c r="L27" s="21"/>
      <c r="M27" s="21"/>
    </row>
    <row r="28" spans="4:13" ht="15">
      <c r="D28" s="65"/>
      <c r="E28" s="74" t="s">
        <v>33</v>
      </c>
      <c r="F28" s="59"/>
      <c r="G28" s="45"/>
      <c r="H28" s="46"/>
      <c r="I28" s="44"/>
      <c r="J28" s="45"/>
      <c r="K28" s="46"/>
      <c r="L28" s="21"/>
      <c r="M28" s="21"/>
    </row>
    <row r="29" spans="4:13" ht="15.75" thickBot="1">
      <c r="D29" s="75"/>
      <c r="E29" s="76" t="s">
        <v>32</v>
      </c>
      <c r="F29" s="77"/>
      <c r="G29" s="50"/>
      <c r="H29" s="51"/>
      <c r="I29" s="48"/>
      <c r="J29" s="50"/>
      <c r="K29" s="51"/>
      <c r="L29" s="21"/>
      <c r="M29" s="21"/>
    </row>
    <row r="30" spans="4:6" ht="15">
      <c r="D30" s="21" t="s">
        <v>44</v>
      </c>
      <c r="E30" s="60" t="s">
        <v>45</v>
      </c>
      <c r="F30" s="21" t="s">
        <v>46</v>
      </c>
    </row>
    <row r="31" spans="4:12" ht="15">
      <c r="D31" s="21"/>
      <c r="E31" s="60" t="s">
        <v>45</v>
      </c>
      <c r="F31" s="21" t="s">
        <v>46</v>
      </c>
      <c r="G31" s="21"/>
      <c r="H31" s="21"/>
      <c r="I31" s="21"/>
      <c r="J31" s="21"/>
      <c r="K31" s="21"/>
      <c r="L31" s="21"/>
    </row>
    <row r="32" spans="4:12" ht="15">
      <c r="D32" s="21"/>
      <c r="E32" s="60" t="s">
        <v>45</v>
      </c>
      <c r="F32" s="21" t="s">
        <v>46</v>
      </c>
      <c r="G32" s="21"/>
      <c r="H32" s="21"/>
      <c r="I32" s="21"/>
      <c r="J32" s="21"/>
      <c r="K32" s="21"/>
      <c r="L32" s="21"/>
    </row>
  </sheetData>
  <sheetProtection/>
  <mergeCells count="11">
    <mergeCell ref="D17:K17"/>
    <mergeCell ref="D18:D19"/>
    <mergeCell ref="E18:E19"/>
    <mergeCell ref="F18:H18"/>
    <mergeCell ref="I18:K18"/>
    <mergeCell ref="D3:K3"/>
    <mergeCell ref="D4:K4"/>
    <mergeCell ref="D5:D6"/>
    <mergeCell ref="E5:E6"/>
    <mergeCell ref="F5:H5"/>
    <mergeCell ref="I5:K5"/>
  </mergeCells>
  <printOptions/>
  <pageMargins left="0.25" right="0.7" top="0.33" bottom="0.34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7.8515625" style="16" customWidth="1"/>
    <col min="2" max="3" width="9.140625" style="16" customWidth="1"/>
    <col min="4" max="4" width="21.8515625" style="16" customWidth="1"/>
    <col min="5" max="5" width="59.7109375" style="16" customWidth="1"/>
    <col min="6" max="6" width="8.8515625" style="16" customWidth="1"/>
    <col min="7" max="7" width="9.7109375" style="16" customWidth="1"/>
    <col min="8" max="8" width="10.140625" style="16" customWidth="1"/>
    <col min="9" max="11" width="9.140625" style="16" customWidth="1"/>
    <col min="12" max="12" width="5.7109375" style="16" customWidth="1"/>
    <col min="13" max="16384" width="9.140625" style="16" customWidth="1"/>
  </cols>
  <sheetData>
    <row r="2" ht="7.5" customHeight="1" thickBot="1"/>
    <row r="3" spans="4:13" ht="32.25" customHeight="1" thickBot="1">
      <c r="D3" s="17" t="s">
        <v>94</v>
      </c>
      <c r="E3" s="18"/>
      <c r="F3" s="18"/>
      <c r="G3" s="18"/>
      <c r="H3" s="18"/>
      <c r="I3" s="18"/>
      <c r="J3" s="18"/>
      <c r="K3" s="19"/>
      <c r="L3" s="20"/>
      <c r="M3" s="21"/>
    </row>
    <row r="4" spans="4:13" ht="15.75" thickBot="1">
      <c r="D4" s="22" t="s">
        <v>16</v>
      </c>
      <c r="E4" s="23"/>
      <c r="F4" s="23"/>
      <c r="G4" s="23"/>
      <c r="H4" s="23"/>
      <c r="I4" s="23"/>
      <c r="J4" s="23"/>
      <c r="K4" s="24"/>
      <c r="L4" s="25"/>
      <c r="M4" s="21"/>
    </row>
    <row r="5" spans="4:13" ht="15.75" thickBot="1">
      <c r="D5" s="52" t="s">
        <v>17</v>
      </c>
      <c r="E5" s="52" t="s">
        <v>18</v>
      </c>
      <c r="F5" s="28" t="s">
        <v>19</v>
      </c>
      <c r="G5" s="28"/>
      <c r="H5" s="29"/>
      <c r="I5" s="22" t="s">
        <v>20</v>
      </c>
      <c r="J5" s="23"/>
      <c r="K5" s="24"/>
      <c r="L5" s="20"/>
      <c r="M5" s="21"/>
    </row>
    <row r="6" spans="4:13" ht="15.75" thickBot="1">
      <c r="D6" s="30"/>
      <c r="E6" s="30"/>
      <c r="F6" s="69" t="s">
        <v>21</v>
      </c>
      <c r="G6" s="31" t="s">
        <v>22</v>
      </c>
      <c r="H6" s="31" t="s">
        <v>23</v>
      </c>
      <c r="I6" s="31" t="s">
        <v>21</v>
      </c>
      <c r="J6" s="31" t="s">
        <v>22</v>
      </c>
      <c r="K6" s="31" t="s">
        <v>23</v>
      </c>
      <c r="L6" s="20"/>
      <c r="M6" s="21"/>
    </row>
    <row r="7" spans="4:13" ht="15">
      <c r="D7" s="61">
        <v>0.5347222222222222</v>
      </c>
      <c r="E7" s="70" t="s">
        <v>95</v>
      </c>
      <c r="F7" s="71">
        <v>165</v>
      </c>
      <c r="G7" s="71">
        <v>170</v>
      </c>
      <c r="H7" s="71">
        <v>167</v>
      </c>
      <c r="I7" s="37">
        <v>10.1</v>
      </c>
      <c r="J7" s="38"/>
      <c r="K7" s="39"/>
      <c r="L7" s="21"/>
      <c r="M7" s="21"/>
    </row>
    <row r="8" spans="4:13" ht="15">
      <c r="D8" s="72" t="s">
        <v>49</v>
      </c>
      <c r="E8" s="74" t="s">
        <v>96</v>
      </c>
      <c r="F8" s="59">
        <v>61</v>
      </c>
      <c r="G8" s="59">
        <v>63</v>
      </c>
      <c r="H8" s="59">
        <v>63</v>
      </c>
      <c r="I8" s="44"/>
      <c r="J8" s="45"/>
      <c r="K8" s="46"/>
      <c r="L8" s="21"/>
      <c r="M8" s="21"/>
    </row>
    <row r="9" spans="4:13" ht="15">
      <c r="D9" s="65"/>
      <c r="E9" s="74" t="s">
        <v>97</v>
      </c>
      <c r="F9" s="59">
        <v>60</v>
      </c>
      <c r="G9" s="59">
        <v>63</v>
      </c>
      <c r="H9" s="59">
        <v>60</v>
      </c>
      <c r="I9" s="44"/>
      <c r="J9" s="45"/>
      <c r="K9" s="46"/>
      <c r="L9" s="21"/>
      <c r="M9" s="21"/>
    </row>
    <row r="10" spans="4:13" ht="15">
      <c r="D10" s="65"/>
      <c r="E10" s="74" t="s">
        <v>98</v>
      </c>
      <c r="F10" s="59">
        <v>1</v>
      </c>
      <c r="G10" s="45">
        <v>0</v>
      </c>
      <c r="H10" s="46">
        <v>0</v>
      </c>
      <c r="I10" s="44"/>
      <c r="J10" s="45"/>
      <c r="K10" s="46"/>
      <c r="L10" s="21"/>
      <c r="M10" s="21"/>
    </row>
    <row r="11" spans="4:13" ht="15">
      <c r="D11" s="65"/>
      <c r="E11" s="73" t="s">
        <v>99</v>
      </c>
      <c r="F11" s="59">
        <v>12</v>
      </c>
      <c r="G11" s="45">
        <v>12</v>
      </c>
      <c r="H11" s="46">
        <v>12</v>
      </c>
      <c r="I11" s="44"/>
      <c r="J11" s="45"/>
      <c r="K11" s="46"/>
      <c r="L11" s="21"/>
      <c r="M11" s="21"/>
    </row>
    <row r="12" spans="4:13" ht="15">
      <c r="D12" s="65"/>
      <c r="E12" s="74" t="s">
        <v>100</v>
      </c>
      <c r="F12" s="59"/>
      <c r="G12" s="45"/>
      <c r="H12" s="46"/>
      <c r="I12" s="44"/>
      <c r="J12" s="45"/>
      <c r="K12" s="46"/>
      <c r="L12" s="21"/>
      <c r="M12" s="21"/>
    </row>
    <row r="13" spans="4:13" ht="15">
      <c r="D13" s="65"/>
      <c r="E13" s="74" t="s">
        <v>101</v>
      </c>
      <c r="F13" s="59">
        <v>31</v>
      </c>
      <c r="G13" s="45">
        <v>34</v>
      </c>
      <c r="H13" s="46">
        <v>32</v>
      </c>
      <c r="I13" s="44"/>
      <c r="J13" s="45"/>
      <c r="K13" s="46"/>
      <c r="L13" s="21"/>
      <c r="M13" s="21"/>
    </row>
    <row r="14" spans="4:13" ht="15">
      <c r="D14" s="65"/>
      <c r="E14" s="74" t="s">
        <v>32</v>
      </c>
      <c r="F14" s="59"/>
      <c r="G14" s="45"/>
      <c r="H14" s="46"/>
      <c r="I14" s="44"/>
      <c r="J14" s="45"/>
      <c r="K14" s="46"/>
      <c r="L14" s="21"/>
      <c r="M14" s="21"/>
    </row>
    <row r="15" spans="4:13" ht="15">
      <c r="D15" s="65"/>
      <c r="E15" s="74" t="s">
        <v>32</v>
      </c>
      <c r="F15" s="59"/>
      <c r="G15" s="45"/>
      <c r="H15" s="46"/>
      <c r="I15" s="44"/>
      <c r="J15" s="45"/>
      <c r="K15" s="46"/>
      <c r="L15" s="21"/>
      <c r="M15" s="21"/>
    </row>
    <row r="16" spans="4:13" ht="15.75" thickBot="1">
      <c r="D16" s="75"/>
      <c r="E16" s="76" t="s">
        <v>33</v>
      </c>
      <c r="F16" s="77"/>
      <c r="G16" s="50"/>
      <c r="H16" s="51"/>
      <c r="I16" s="48"/>
      <c r="J16" s="50"/>
      <c r="K16" s="51"/>
      <c r="L16" s="21"/>
      <c r="M16" s="21"/>
    </row>
    <row r="17" spans="4:13" ht="15.75" thickBot="1">
      <c r="D17" s="27" t="s">
        <v>34</v>
      </c>
      <c r="E17" s="28"/>
      <c r="F17" s="23"/>
      <c r="G17" s="23"/>
      <c r="H17" s="23"/>
      <c r="I17" s="23"/>
      <c r="J17" s="23"/>
      <c r="K17" s="24"/>
      <c r="L17" s="25"/>
      <c r="M17" s="21"/>
    </row>
    <row r="18" spans="4:13" ht="15.75" thickBot="1">
      <c r="D18" s="52" t="s">
        <v>17</v>
      </c>
      <c r="E18" s="52" t="s">
        <v>18</v>
      </c>
      <c r="F18" s="28" t="s">
        <v>19</v>
      </c>
      <c r="G18" s="28"/>
      <c r="H18" s="29"/>
      <c r="I18" s="22" t="s">
        <v>20</v>
      </c>
      <c r="J18" s="23"/>
      <c r="K18" s="24"/>
      <c r="L18" s="20"/>
      <c r="M18" s="21"/>
    </row>
    <row r="19" spans="4:13" ht="15.75" thickBot="1">
      <c r="D19" s="30"/>
      <c r="E19" s="30"/>
      <c r="F19" s="69" t="s">
        <v>21</v>
      </c>
      <c r="G19" s="31" t="s">
        <v>22</v>
      </c>
      <c r="H19" s="31" t="s">
        <v>23</v>
      </c>
      <c r="I19" s="31" t="s">
        <v>21</v>
      </c>
      <c r="J19" s="31" t="s">
        <v>22</v>
      </c>
      <c r="K19" s="31" t="s">
        <v>23</v>
      </c>
      <c r="L19" s="20"/>
      <c r="M19" s="21"/>
    </row>
    <row r="20" spans="4:13" ht="15">
      <c r="D20" s="78"/>
      <c r="E20" s="70" t="s">
        <v>102</v>
      </c>
      <c r="F20" s="71">
        <v>135</v>
      </c>
      <c r="G20" s="38">
        <v>140</v>
      </c>
      <c r="H20" s="39">
        <v>134</v>
      </c>
      <c r="I20" s="37">
        <v>10.1</v>
      </c>
      <c r="J20" s="38"/>
      <c r="K20" s="39"/>
      <c r="L20" s="21"/>
      <c r="M20" s="21"/>
    </row>
    <row r="21" spans="4:13" ht="15">
      <c r="D21" s="65"/>
      <c r="E21" s="73" t="s">
        <v>103</v>
      </c>
      <c r="F21" s="59">
        <v>14</v>
      </c>
      <c r="G21" s="45">
        <v>16</v>
      </c>
      <c r="H21" s="46">
        <v>14</v>
      </c>
      <c r="I21" s="44"/>
      <c r="J21" s="45"/>
      <c r="K21" s="46"/>
      <c r="L21" s="21"/>
      <c r="M21" s="21"/>
    </row>
    <row r="22" spans="4:13" ht="15">
      <c r="D22" s="65"/>
      <c r="E22" s="73" t="s">
        <v>104</v>
      </c>
      <c r="F22" s="59">
        <v>51</v>
      </c>
      <c r="G22" s="45">
        <v>50</v>
      </c>
      <c r="H22" s="46">
        <v>51</v>
      </c>
      <c r="I22" s="44"/>
      <c r="J22" s="45"/>
      <c r="K22" s="46"/>
      <c r="L22" s="21"/>
      <c r="M22" s="21"/>
    </row>
    <row r="23" spans="4:13" ht="15">
      <c r="D23" s="65"/>
      <c r="E23" s="73" t="s">
        <v>105</v>
      </c>
      <c r="F23" s="59">
        <v>68</v>
      </c>
      <c r="G23" s="45">
        <v>70</v>
      </c>
      <c r="H23" s="46">
        <v>68</v>
      </c>
      <c r="I23" s="44"/>
      <c r="J23" s="45"/>
      <c r="K23" s="46"/>
      <c r="L23" s="21"/>
      <c r="M23" s="21"/>
    </row>
    <row r="24" spans="4:13" ht="15">
      <c r="D24" s="65"/>
      <c r="E24" s="74" t="s">
        <v>106</v>
      </c>
      <c r="F24" s="59">
        <v>5</v>
      </c>
      <c r="G24" s="59">
        <v>5</v>
      </c>
      <c r="H24" s="59">
        <v>5</v>
      </c>
      <c r="I24" s="44"/>
      <c r="J24" s="45"/>
      <c r="K24" s="46"/>
      <c r="L24" s="21"/>
      <c r="M24" s="21"/>
    </row>
    <row r="25" spans="4:13" ht="15">
      <c r="D25" s="65"/>
      <c r="E25" s="74" t="s">
        <v>32</v>
      </c>
      <c r="F25" s="59"/>
      <c r="G25" s="45"/>
      <c r="H25" s="46"/>
      <c r="I25" s="44"/>
      <c r="J25" s="45"/>
      <c r="K25" s="46"/>
      <c r="L25" s="21"/>
      <c r="M25" s="21"/>
    </row>
    <row r="26" spans="4:13" ht="15">
      <c r="D26" s="65"/>
      <c r="E26" s="74" t="s">
        <v>32</v>
      </c>
      <c r="F26" s="59"/>
      <c r="G26" s="45"/>
      <c r="H26" s="46"/>
      <c r="I26" s="44"/>
      <c r="J26" s="45"/>
      <c r="K26" s="46"/>
      <c r="L26" s="21"/>
      <c r="M26" s="21"/>
    </row>
    <row r="27" spans="4:13" ht="15">
      <c r="D27" s="65"/>
      <c r="E27" s="74" t="s">
        <v>33</v>
      </c>
      <c r="F27" s="59"/>
      <c r="G27" s="45"/>
      <c r="H27" s="46"/>
      <c r="I27" s="44"/>
      <c r="J27" s="45"/>
      <c r="K27" s="46"/>
      <c r="L27" s="21"/>
      <c r="M27" s="21"/>
    </row>
    <row r="28" spans="4:13" ht="15">
      <c r="D28" s="65"/>
      <c r="E28" s="74" t="s">
        <v>33</v>
      </c>
      <c r="F28" s="59"/>
      <c r="G28" s="45"/>
      <c r="H28" s="46"/>
      <c r="I28" s="44"/>
      <c r="J28" s="45"/>
      <c r="K28" s="46"/>
      <c r="L28" s="21"/>
      <c r="M28" s="21"/>
    </row>
    <row r="29" spans="4:13" ht="15.75" thickBot="1">
      <c r="D29" s="75"/>
      <c r="E29" s="76" t="s">
        <v>32</v>
      </c>
      <c r="F29" s="77"/>
      <c r="G29" s="50"/>
      <c r="H29" s="51"/>
      <c r="I29" s="48"/>
      <c r="J29" s="50"/>
      <c r="K29" s="51"/>
      <c r="L29" s="21"/>
      <c r="M29" s="21"/>
    </row>
    <row r="30" spans="4:6" ht="15">
      <c r="D30" s="21" t="s">
        <v>44</v>
      </c>
      <c r="E30" s="60" t="s">
        <v>45</v>
      </c>
      <c r="F30" s="21" t="s">
        <v>46</v>
      </c>
    </row>
    <row r="31" spans="4:12" ht="15">
      <c r="D31" s="21"/>
      <c r="E31" s="60" t="s">
        <v>45</v>
      </c>
      <c r="F31" s="21" t="s">
        <v>46</v>
      </c>
      <c r="G31" s="21"/>
      <c r="H31" s="21"/>
      <c r="I31" s="21"/>
      <c r="J31" s="21"/>
      <c r="K31" s="21"/>
      <c r="L31" s="21"/>
    </row>
    <row r="32" spans="4:12" ht="15">
      <c r="D32" s="21"/>
      <c r="E32" s="60" t="s">
        <v>45</v>
      </c>
      <c r="F32" s="21" t="s">
        <v>46</v>
      </c>
      <c r="G32" s="21"/>
      <c r="H32" s="21"/>
      <c r="I32" s="21"/>
      <c r="J32" s="21"/>
      <c r="K32" s="21"/>
      <c r="L32" s="21"/>
    </row>
  </sheetData>
  <sheetProtection/>
  <mergeCells count="11">
    <mergeCell ref="D17:K17"/>
    <mergeCell ref="D18:D19"/>
    <mergeCell ref="E18:E19"/>
    <mergeCell ref="F18:H18"/>
    <mergeCell ref="I18:K18"/>
    <mergeCell ref="D3:K3"/>
    <mergeCell ref="D4:K4"/>
    <mergeCell ref="D5:D6"/>
    <mergeCell ref="E5:E6"/>
    <mergeCell ref="F5:H5"/>
    <mergeCell ref="I5:K5"/>
  </mergeCells>
  <printOptions/>
  <pageMargins left="0.25" right="0.7" top="0.33" bottom="0.34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7.57421875" style="16" customWidth="1"/>
    <col min="2" max="3" width="9.140625" style="16" customWidth="1"/>
    <col min="4" max="4" width="21.8515625" style="16" customWidth="1"/>
    <col min="5" max="5" width="59.7109375" style="16" customWidth="1"/>
    <col min="6" max="6" width="8.8515625" style="16" customWidth="1"/>
    <col min="7" max="7" width="9.7109375" style="16" customWidth="1"/>
    <col min="8" max="8" width="10.140625" style="16" customWidth="1"/>
    <col min="9" max="11" width="9.140625" style="16" customWidth="1"/>
    <col min="12" max="12" width="5.7109375" style="16" customWidth="1"/>
    <col min="13" max="16384" width="9.140625" style="16" customWidth="1"/>
  </cols>
  <sheetData>
    <row r="2" ht="7.5" customHeight="1" thickBot="1"/>
    <row r="3" spans="4:13" ht="32.25" customHeight="1" thickBot="1">
      <c r="D3" s="17" t="s">
        <v>107</v>
      </c>
      <c r="E3" s="18"/>
      <c r="F3" s="18"/>
      <c r="G3" s="18"/>
      <c r="H3" s="18"/>
      <c r="I3" s="18"/>
      <c r="J3" s="18"/>
      <c r="K3" s="19"/>
      <c r="L3" s="20"/>
      <c r="M3" s="21"/>
    </row>
    <row r="4" spans="4:13" ht="15.75" thickBot="1">
      <c r="D4" s="22" t="s">
        <v>16</v>
      </c>
      <c r="E4" s="23"/>
      <c r="F4" s="23"/>
      <c r="G4" s="23"/>
      <c r="H4" s="23"/>
      <c r="I4" s="23"/>
      <c r="J4" s="23"/>
      <c r="K4" s="24"/>
      <c r="L4" s="25"/>
      <c r="M4" s="21"/>
    </row>
    <row r="5" spans="4:13" ht="15.75" thickBot="1">
      <c r="D5" s="52" t="s">
        <v>17</v>
      </c>
      <c r="E5" s="52" t="s">
        <v>18</v>
      </c>
      <c r="F5" s="28" t="s">
        <v>19</v>
      </c>
      <c r="G5" s="28"/>
      <c r="H5" s="29"/>
      <c r="I5" s="22" t="s">
        <v>20</v>
      </c>
      <c r="J5" s="23"/>
      <c r="K5" s="24"/>
      <c r="L5" s="20"/>
      <c r="M5" s="21"/>
    </row>
    <row r="6" spans="4:13" ht="15.75" thickBot="1">
      <c r="D6" s="30"/>
      <c r="E6" s="30"/>
      <c r="F6" s="69" t="s">
        <v>21</v>
      </c>
      <c r="G6" s="31" t="s">
        <v>22</v>
      </c>
      <c r="H6" s="31" t="s">
        <v>23</v>
      </c>
      <c r="I6" s="31" t="s">
        <v>21</v>
      </c>
      <c r="J6" s="31" t="s">
        <v>22</v>
      </c>
      <c r="K6" s="31" t="s">
        <v>23</v>
      </c>
      <c r="L6" s="20"/>
      <c r="M6" s="21"/>
    </row>
    <row r="7" spans="4:13" ht="15">
      <c r="D7" s="61">
        <v>0.5625</v>
      </c>
      <c r="E7" s="81" t="s">
        <v>108</v>
      </c>
      <c r="F7" s="37">
        <v>16</v>
      </c>
      <c r="G7" s="38">
        <v>15</v>
      </c>
      <c r="H7" s="39">
        <v>13</v>
      </c>
      <c r="I7" s="71">
        <v>10.4</v>
      </c>
      <c r="J7" s="71"/>
      <c r="K7" s="71"/>
      <c r="L7" s="21"/>
      <c r="M7" s="21"/>
    </row>
    <row r="8" spans="4:13" ht="15">
      <c r="D8" s="72" t="s">
        <v>49</v>
      </c>
      <c r="E8" s="65" t="s">
        <v>109</v>
      </c>
      <c r="F8" s="44">
        <v>15</v>
      </c>
      <c r="G8" s="45">
        <v>14</v>
      </c>
      <c r="H8" s="46">
        <v>14</v>
      </c>
      <c r="I8" s="59"/>
      <c r="J8" s="45"/>
      <c r="K8" s="46"/>
      <c r="L8" s="21"/>
      <c r="M8" s="21"/>
    </row>
    <row r="9" spans="4:13" ht="15">
      <c r="D9" s="65"/>
      <c r="E9" s="65" t="s">
        <v>110</v>
      </c>
      <c r="F9" s="44">
        <v>1</v>
      </c>
      <c r="G9" s="45">
        <v>1</v>
      </c>
      <c r="H9" s="46">
        <v>0</v>
      </c>
      <c r="I9" s="59"/>
      <c r="J9" s="45"/>
      <c r="K9" s="46"/>
      <c r="L9" s="21"/>
      <c r="M9" s="21"/>
    </row>
    <row r="10" spans="4:13" ht="15">
      <c r="D10" s="65"/>
      <c r="E10" s="65" t="s">
        <v>111</v>
      </c>
      <c r="F10" s="44"/>
      <c r="G10" s="45"/>
      <c r="H10" s="46"/>
      <c r="I10" s="59"/>
      <c r="J10" s="45"/>
      <c r="K10" s="46"/>
      <c r="L10" s="21"/>
      <c r="M10" s="21"/>
    </row>
    <row r="11" spans="4:13" ht="15">
      <c r="D11" s="65"/>
      <c r="E11" s="65" t="s">
        <v>112</v>
      </c>
      <c r="F11" s="44"/>
      <c r="G11" s="45"/>
      <c r="H11" s="46"/>
      <c r="I11" s="59"/>
      <c r="J11" s="45"/>
      <c r="K11" s="46"/>
      <c r="L11" s="21"/>
      <c r="M11" s="21"/>
    </row>
    <row r="12" spans="4:13" ht="15">
      <c r="D12" s="65"/>
      <c r="E12" s="65" t="s">
        <v>113</v>
      </c>
      <c r="F12" s="44"/>
      <c r="G12" s="45"/>
      <c r="H12" s="46"/>
      <c r="I12" s="59"/>
      <c r="J12" s="45"/>
      <c r="K12" s="46"/>
      <c r="L12" s="21"/>
      <c r="M12" s="21"/>
    </row>
    <row r="13" spans="4:13" ht="15">
      <c r="D13" s="65"/>
      <c r="E13" s="65" t="s">
        <v>32</v>
      </c>
      <c r="F13" s="44"/>
      <c r="G13" s="45"/>
      <c r="H13" s="46"/>
      <c r="I13" s="59"/>
      <c r="J13" s="45"/>
      <c r="K13" s="46"/>
      <c r="L13" s="21"/>
      <c r="M13" s="21"/>
    </row>
    <row r="14" spans="4:13" ht="15">
      <c r="D14" s="65"/>
      <c r="E14" s="65" t="s">
        <v>32</v>
      </c>
      <c r="F14" s="44"/>
      <c r="G14" s="45"/>
      <c r="H14" s="46"/>
      <c r="I14" s="59"/>
      <c r="J14" s="45"/>
      <c r="K14" s="46"/>
      <c r="L14" s="21"/>
      <c r="M14" s="21"/>
    </row>
    <row r="15" spans="4:13" ht="15">
      <c r="D15" s="65"/>
      <c r="E15" s="65" t="s">
        <v>32</v>
      </c>
      <c r="F15" s="44"/>
      <c r="G15" s="45"/>
      <c r="H15" s="46"/>
      <c r="I15" s="59"/>
      <c r="J15" s="45"/>
      <c r="K15" s="46"/>
      <c r="L15" s="21"/>
      <c r="M15" s="21"/>
    </row>
    <row r="16" spans="4:13" ht="15.75" thickBot="1">
      <c r="D16" s="75"/>
      <c r="E16" s="75" t="s">
        <v>33</v>
      </c>
      <c r="F16" s="48"/>
      <c r="G16" s="50"/>
      <c r="H16" s="51"/>
      <c r="I16" s="77"/>
      <c r="J16" s="50"/>
      <c r="K16" s="51"/>
      <c r="L16" s="21"/>
      <c r="M16" s="21"/>
    </row>
    <row r="17" spans="4:13" ht="15.75" thickBot="1">
      <c r="D17" s="27" t="s">
        <v>34</v>
      </c>
      <c r="E17" s="28"/>
      <c r="F17" s="23"/>
      <c r="G17" s="23"/>
      <c r="H17" s="23"/>
      <c r="I17" s="23"/>
      <c r="J17" s="23"/>
      <c r="K17" s="24"/>
      <c r="L17" s="25"/>
      <c r="M17" s="21"/>
    </row>
    <row r="18" spans="4:13" ht="15.75" thickBot="1">
      <c r="D18" s="52" t="s">
        <v>17</v>
      </c>
      <c r="E18" s="52" t="s">
        <v>18</v>
      </c>
      <c r="F18" s="28" t="s">
        <v>19</v>
      </c>
      <c r="G18" s="28"/>
      <c r="H18" s="29"/>
      <c r="I18" s="22" t="s">
        <v>20</v>
      </c>
      <c r="J18" s="23"/>
      <c r="K18" s="24"/>
      <c r="L18" s="20"/>
      <c r="M18" s="21"/>
    </row>
    <row r="19" spans="4:13" ht="15.75" thickBot="1">
      <c r="D19" s="30"/>
      <c r="E19" s="30"/>
      <c r="F19" s="69" t="s">
        <v>21</v>
      </c>
      <c r="G19" s="31" t="s">
        <v>22</v>
      </c>
      <c r="H19" s="31" t="s">
        <v>23</v>
      </c>
      <c r="I19" s="31" t="s">
        <v>21</v>
      </c>
      <c r="J19" s="31" t="s">
        <v>22</v>
      </c>
      <c r="K19" s="31" t="s">
        <v>23</v>
      </c>
      <c r="L19" s="20"/>
      <c r="M19" s="21"/>
    </row>
    <row r="20" spans="4:13" ht="15">
      <c r="D20" s="78"/>
      <c r="E20" s="81" t="s">
        <v>114</v>
      </c>
      <c r="F20" s="37">
        <v>12</v>
      </c>
      <c r="G20" s="38">
        <v>15</v>
      </c>
      <c r="H20" s="39">
        <v>13</v>
      </c>
      <c r="I20" s="71">
        <v>10.1</v>
      </c>
      <c r="J20" s="38"/>
      <c r="K20" s="39"/>
      <c r="L20" s="21"/>
      <c r="M20" s="21"/>
    </row>
    <row r="21" spans="4:13" ht="15">
      <c r="D21" s="65"/>
      <c r="E21" s="82" t="s">
        <v>115</v>
      </c>
      <c r="F21" s="44">
        <v>13</v>
      </c>
      <c r="G21" s="45">
        <v>15</v>
      </c>
      <c r="H21" s="46">
        <v>13</v>
      </c>
      <c r="I21" s="59"/>
      <c r="J21" s="45"/>
      <c r="K21" s="46"/>
      <c r="L21" s="21"/>
      <c r="M21" s="21"/>
    </row>
    <row r="22" spans="4:13" ht="15">
      <c r="D22" s="65"/>
      <c r="E22" s="82" t="s">
        <v>116</v>
      </c>
      <c r="F22" s="44"/>
      <c r="G22" s="45"/>
      <c r="H22" s="46"/>
      <c r="I22" s="59"/>
      <c r="J22" s="45"/>
      <c r="K22" s="46"/>
      <c r="L22" s="21"/>
      <c r="M22" s="21"/>
    </row>
    <row r="23" spans="4:13" ht="15">
      <c r="D23" s="65"/>
      <c r="E23" s="65" t="s">
        <v>117</v>
      </c>
      <c r="F23" s="44"/>
      <c r="G23" s="45"/>
      <c r="H23" s="46"/>
      <c r="I23" s="59"/>
      <c r="J23" s="45"/>
      <c r="K23" s="46"/>
      <c r="L23" s="21"/>
      <c r="M23" s="21"/>
    </row>
    <row r="24" spans="4:13" ht="15">
      <c r="D24" s="65"/>
      <c r="E24" s="65" t="s">
        <v>118</v>
      </c>
      <c r="F24" s="44"/>
      <c r="G24" s="45"/>
      <c r="H24" s="46"/>
      <c r="I24" s="59"/>
      <c r="J24" s="45"/>
      <c r="K24" s="46"/>
      <c r="L24" s="21"/>
      <c r="M24" s="21"/>
    </row>
    <row r="25" spans="4:13" ht="15">
      <c r="D25" s="65"/>
      <c r="E25" s="65" t="s">
        <v>119</v>
      </c>
      <c r="F25" s="44"/>
      <c r="G25" s="45"/>
      <c r="H25" s="46"/>
      <c r="I25" s="59"/>
      <c r="J25" s="45"/>
      <c r="K25" s="46"/>
      <c r="L25" s="21"/>
      <c r="M25" s="21"/>
    </row>
    <row r="26" spans="4:13" ht="15">
      <c r="D26" s="65"/>
      <c r="E26" s="65" t="s">
        <v>32</v>
      </c>
      <c r="F26" s="44"/>
      <c r="G26" s="45"/>
      <c r="H26" s="46"/>
      <c r="I26" s="59"/>
      <c r="J26" s="45"/>
      <c r="K26" s="46"/>
      <c r="L26" s="21"/>
      <c r="M26" s="21"/>
    </row>
    <row r="27" spans="4:13" ht="15">
      <c r="D27" s="65"/>
      <c r="E27" s="65" t="s">
        <v>33</v>
      </c>
      <c r="F27" s="44"/>
      <c r="G27" s="45"/>
      <c r="H27" s="46"/>
      <c r="I27" s="59"/>
      <c r="J27" s="45"/>
      <c r="K27" s="46"/>
      <c r="L27" s="21"/>
      <c r="M27" s="21"/>
    </row>
    <row r="28" spans="4:13" ht="15">
      <c r="D28" s="65"/>
      <c r="E28" s="65" t="s">
        <v>33</v>
      </c>
      <c r="F28" s="44"/>
      <c r="G28" s="45"/>
      <c r="H28" s="46"/>
      <c r="I28" s="59"/>
      <c r="J28" s="45"/>
      <c r="K28" s="46"/>
      <c r="L28" s="21"/>
      <c r="M28" s="21"/>
    </row>
    <row r="29" spans="4:13" ht="15.75" thickBot="1">
      <c r="D29" s="75"/>
      <c r="E29" s="75" t="s">
        <v>32</v>
      </c>
      <c r="F29" s="48"/>
      <c r="G29" s="50"/>
      <c r="H29" s="51"/>
      <c r="I29" s="77"/>
      <c r="J29" s="50"/>
      <c r="K29" s="51"/>
      <c r="L29" s="21"/>
      <c r="M29" s="21"/>
    </row>
    <row r="30" spans="4:6" ht="15">
      <c r="D30" s="21" t="s">
        <v>44</v>
      </c>
      <c r="E30" s="60" t="s">
        <v>45</v>
      </c>
      <c r="F30" s="21" t="s">
        <v>46</v>
      </c>
    </row>
    <row r="31" spans="4:12" ht="15">
      <c r="D31" s="21"/>
      <c r="E31" s="60" t="s">
        <v>45</v>
      </c>
      <c r="F31" s="21" t="s">
        <v>46</v>
      </c>
      <c r="G31" s="21"/>
      <c r="H31" s="21"/>
      <c r="I31" s="21"/>
      <c r="J31" s="21"/>
      <c r="K31" s="21"/>
      <c r="L31" s="21"/>
    </row>
    <row r="32" spans="4:12" ht="15">
      <c r="D32" s="21"/>
      <c r="E32" s="60" t="s">
        <v>45</v>
      </c>
      <c r="F32" s="21" t="s">
        <v>46</v>
      </c>
      <c r="G32" s="21"/>
      <c r="H32" s="21"/>
      <c r="I32" s="21"/>
      <c r="J32" s="21"/>
      <c r="K32" s="21"/>
      <c r="L32" s="21"/>
    </row>
  </sheetData>
  <sheetProtection/>
  <mergeCells count="11">
    <mergeCell ref="D17:K17"/>
    <mergeCell ref="D18:D19"/>
    <mergeCell ref="E18:E19"/>
    <mergeCell ref="F18:H18"/>
    <mergeCell ref="I18:K18"/>
    <mergeCell ref="D3:K3"/>
    <mergeCell ref="D4:K4"/>
    <mergeCell ref="D5:D6"/>
    <mergeCell ref="E5:E6"/>
    <mergeCell ref="F5:H5"/>
    <mergeCell ref="I5:K5"/>
  </mergeCells>
  <printOptions/>
  <pageMargins left="0.25" right="0.7" top="0.33" bottom="0.34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8.00390625" style="16" customWidth="1"/>
    <col min="2" max="3" width="9.140625" style="16" customWidth="1"/>
    <col min="4" max="4" width="21.8515625" style="16" customWidth="1"/>
    <col min="5" max="5" width="59.7109375" style="16" customWidth="1"/>
    <col min="6" max="6" width="8.8515625" style="16" customWidth="1"/>
    <col min="7" max="7" width="9.7109375" style="16" customWidth="1"/>
    <col min="8" max="8" width="10.140625" style="16" customWidth="1"/>
    <col min="9" max="11" width="9.140625" style="16" customWidth="1"/>
    <col min="12" max="12" width="5.7109375" style="16" customWidth="1"/>
    <col min="13" max="16384" width="9.140625" style="16" customWidth="1"/>
  </cols>
  <sheetData>
    <row r="2" ht="7.5" customHeight="1" thickBot="1"/>
    <row r="3" spans="4:13" ht="32.25" customHeight="1" thickBot="1">
      <c r="D3" s="17" t="s">
        <v>120</v>
      </c>
      <c r="E3" s="18"/>
      <c r="F3" s="18"/>
      <c r="G3" s="18"/>
      <c r="H3" s="18"/>
      <c r="I3" s="18"/>
      <c r="J3" s="18"/>
      <c r="K3" s="19"/>
      <c r="L3" s="20"/>
      <c r="M3" s="21"/>
    </row>
    <row r="4" spans="4:13" ht="15.75" thickBot="1">
      <c r="D4" s="22" t="s">
        <v>16</v>
      </c>
      <c r="E4" s="23"/>
      <c r="F4" s="23"/>
      <c r="G4" s="23"/>
      <c r="H4" s="23"/>
      <c r="I4" s="23"/>
      <c r="J4" s="23"/>
      <c r="K4" s="24"/>
      <c r="L4" s="25"/>
      <c r="M4" s="21"/>
    </row>
    <row r="5" spans="4:13" ht="15.75" thickBot="1">
      <c r="D5" s="52" t="s">
        <v>17</v>
      </c>
      <c r="E5" s="52" t="s">
        <v>18</v>
      </c>
      <c r="F5" s="28" t="s">
        <v>19</v>
      </c>
      <c r="G5" s="28"/>
      <c r="H5" s="29"/>
      <c r="I5" s="22" t="s">
        <v>20</v>
      </c>
      <c r="J5" s="23"/>
      <c r="K5" s="24"/>
      <c r="L5" s="20"/>
      <c r="M5" s="21"/>
    </row>
    <row r="6" spans="4:13" ht="15.75" thickBot="1">
      <c r="D6" s="30"/>
      <c r="E6" s="30"/>
      <c r="F6" s="83" t="s">
        <v>21</v>
      </c>
      <c r="G6" s="84" t="s">
        <v>22</v>
      </c>
      <c r="H6" s="84" t="s">
        <v>23</v>
      </c>
      <c r="I6" s="31" t="s">
        <v>21</v>
      </c>
      <c r="J6" s="31" t="s">
        <v>22</v>
      </c>
      <c r="K6" s="31" t="s">
        <v>23</v>
      </c>
      <c r="L6" s="20"/>
      <c r="M6" s="21"/>
    </row>
    <row r="7" spans="4:13" ht="15">
      <c r="D7" s="61">
        <v>0.5208333333333334</v>
      </c>
      <c r="E7" s="81" t="s">
        <v>121</v>
      </c>
      <c r="F7" s="37">
        <v>39</v>
      </c>
      <c r="G7" s="38">
        <v>39</v>
      </c>
      <c r="H7" s="39">
        <v>37</v>
      </c>
      <c r="I7" s="71">
        <v>10.2</v>
      </c>
      <c r="J7" s="38"/>
      <c r="K7" s="39"/>
      <c r="L7" s="21"/>
      <c r="M7" s="21"/>
    </row>
    <row r="8" spans="4:13" ht="15">
      <c r="D8" s="72" t="s">
        <v>49</v>
      </c>
      <c r="E8" s="65" t="s">
        <v>122</v>
      </c>
      <c r="F8" s="44">
        <v>20</v>
      </c>
      <c r="G8" s="45">
        <v>20</v>
      </c>
      <c r="H8" s="46">
        <v>18</v>
      </c>
      <c r="I8" s="59"/>
      <c r="J8" s="45"/>
      <c r="K8" s="46"/>
      <c r="L8" s="21"/>
      <c r="M8" s="21"/>
    </row>
    <row r="9" spans="4:13" ht="15">
      <c r="D9" s="65"/>
      <c r="E9" s="65" t="s">
        <v>123</v>
      </c>
      <c r="F9" s="44">
        <v>4</v>
      </c>
      <c r="G9" s="45">
        <v>4</v>
      </c>
      <c r="H9" s="46">
        <v>4</v>
      </c>
      <c r="I9" s="59"/>
      <c r="J9" s="45"/>
      <c r="K9" s="46"/>
      <c r="L9" s="21"/>
      <c r="M9" s="21"/>
    </row>
    <row r="10" spans="4:13" ht="15">
      <c r="D10" s="65"/>
      <c r="E10" s="65" t="s">
        <v>124</v>
      </c>
      <c r="F10" s="44">
        <v>14</v>
      </c>
      <c r="G10" s="45">
        <v>13</v>
      </c>
      <c r="H10" s="46">
        <v>13</v>
      </c>
      <c r="I10" s="59"/>
      <c r="J10" s="45"/>
      <c r="K10" s="46"/>
      <c r="L10" s="21"/>
      <c r="M10" s="21"/>
    </row>
    <row r="11" spans="4:13" ht="15">
      <c r="D11" s="65"/>
      <c r="E11" s="65" t="s">
        <v>32</v>
      </c>
      <c r="F11" s="44"/>
      <c r="G11" s="45"/>
      <c r="H11" s="46"/>
      <c r="I11" s="59"/>
      <c r="J11" s="45"/>
      <c r="K11" s="46"/>
      <c r="L11" s="21"/>
      <c r="M11" s="21"/>
    </row>
    <row r="12" spans="4:13" ht="15">
      <c r="D12" s="65"/>
      <c r="E12" s="65" t="s">
        <v>32</v>
      </c>
      <c r="F12" s="44"/>
      <c r="G12" s="45"/>
      <c r="H12" s="46"/>
      <c r="I12" s="59"/>
      <c r="J12" s="45"/>
      <c r="K12" s="46"/>
      <c r="L12" s="21"/>
      <c r="M12" s="21"/>
    </row>
    <row r="13" spans="4:13" ht="15">
      <c r="D13" s="65"/>
      <c r="E13" s="65" t="s">
        <v>32</v>
      </c>
      <c r="F13" s="44"/>
      <c r="G13" s="45"/>
      <c r="H13" s="46"/>
      <c r="I13" s="59"/>
      <c r="J13" s="45"/>
      <c r="K13" s="46"/>
      <c r="L13" s="21"/>
      <c r="M13" s="21"/>
    </row>
    <row r="14" spans="4:13" ht="15">
      <c r="D14" s="65"/>
      <c r="E14" s="65" t="s">
        <v>32</v>
      </c>
      <c r="F14" s="44"/>
      <c r="G14" s="45"/>
      <c r="H14" s="46"/>
      <c r="I14" s="59"/>
      <c r="J14" s="45"/>
      <c r="K14" s="46"/>
      <c r="L14" s="21"/>
      <c r="M14" s="21"/>
    </row>
    <row r="15" spans="4:13" ht="15">
      <c r="D15" s="65"/>
      <c r="E15" s="65" t="s">
        <v>32</v>
      </c>
      <c r="F15" s="44"/>
      <c r="G15" s="45"/>
      <c r="H15" s="46"/>
      <c r="I15" s="59"/>
      <c r="J15" s="45"/>
      <c r="K15" s="46"/>
      <c r="L15" s="21"/>
      <c r="M15" s="21"/>
    </row>
    <row r="16" spans="4:13" ht="15.75" thickBot="1">
      <c r="D16" s="75"/>
      <c r="E16" s="75" t="s">
        <v>33</v>
      </c>
      <c r="F16" s="48"/>
      <c r="G16" s="50"/>
      <c r="H16" s="51"/>
      <c r="I16" s="77"/>
      <c r="J16" s="50"/>
      <c r="K16" s="51"/>
      <c r="L16" s="21"/>
      <c r="M16" s="21"/>
    </row>
    <row r="17" spans="4:13" ht="15.75" thickBot="1">
      <c r="D17" s="27" t="s">
        <v>34</v>
      </c>
      <c r="E17" s="28"/>
      <c r="F17" s="23"/>
      <c r="G17" s="23"/>
      <c r="H17" s="23"/>
      <c r="I17" s="23"/>
      <c r="J17" s="23"/>
      <c r="K17" s="24"/>
      <c r="L17" s="25"/>
      <c r="M17" s="21"/>
    </row>
    <row r="18" spans="4:13" ht="15.75" thickBot="1">
      <c r="D18" s="52" t="s">
        <v>17</v>
      </c>
      <c r="E18" s="52" t="s">
        <v>18</v>
      </c>
      <c r="F18" s="28" t="s">
        <v>19</v>
      </c>
      <c r="G18" s="28"/>
      <c r="H18" s="29"/>
      <c r="I18" s="22" t="s">
        <v>20</v>
      </c>
      <c r="J18" s="23"/>
      <c r="K18" s="24"/>
      <c r="L18" s="20"/>
      <c r="M18" s="21"/>
    </row>
    <row r="19" spans="4:13" ht="15.75" thickBot="1">
      <c r="D19" s="30"/>
      <c r="E19" s="30"/>
      <c r="F19" s="69" t="s">
        <v>21</v>
      </c>
      <c r="G19" s="31" t="s">
        <v>22</v>
      </c>
      <c r="H19" s="31" t="s">
        <v>23</v>
      </c>
      <c r="I19" s="31" t="s">
        <v>21</v>
      </c>
      <c r="J19" s="31" t="s">
        <v>22</v>
      </c>
      <c r="K19" s="31" t="s">
        <v>23</v>
      </c>
      <c r="L19" s="20"/>
      <c r="M19" s="21"/>
    </row>
    <row r="20" spans="4:13" ht="15">
      <c r="D20" s="79"/>
      <c r="E20" s="70" t="s">
        <v>125</v>
      </c>
      <c r="F20" s="71">
        <v>30</v>
      </c>
      <c r="G20" s="38">
        <v>30</v>
      </c>
      <c r="H20" s="39">
        <v>30</v>
      </c>
      <c r="I20" s="37">
        <v>10.2</v>
      </c>
      <c r="J20" s="38"/>
      <c r="K20" s="39"/>
      <c r="L20" s="21"/>
      <c r="M20" s="21"/>
    </row>
    <row r="21" spans="4:13" ht="15">
      <c r="D21" s="80"/>
      <c r="E21" s="73" t="s">
        <v>126</v>
      </c>
      <c r="F21" s="59">
        <v>16</v>
      </c>
      <c r="G21" s="45">
        <v>14</v>
      </c>
      <c r="H21" s="46">
        <v>15</v>
      </c>
      <c r="I21" s="44"/>
      <c r="J21" s="45"/>
      <c r="K21" s="46"/>
      <c r="L21" s="21"/>
      <c r="M21" s="21"/>
    </row>
    <row r="22" spans="4:13" ht="15">
      <c r="D22" s="65"/>
      <c r="E22" s="73" t="s">
        <v>127</v>
      </c>
      <c r="F22" s="59">
        <v>4</v>
      </c>
      <c r="G22" s="45">
        <v>4</v>
      </c>
      <c r="H22" s="46">
        <v>4</v>
      </c>
      <c r="I22" s="44"/>
      <c r="J22" s="45"/>
      <c r="K22" s="46"/>
      <c r="L22" s="21"/>
      <c r="M22" s="21"/>
    </row>
    <row r="23" spans="4:13" ht="15">
      <c r="D23" s="65"/>
      <c r="E23" s="74" t="s">
        <v>128</v>
      </c>
      <c r="F23" s="59">
        <v>10</v>
      </c>
      <c r="G23" s="45">
        <v>10</v>
      </c>
      <c r="H23" s="46">
        <v>10</v>
      </c>
      <c r="I23" s="44"/>
      <c r="J23" s="45"/>
      <c r="K23" s="46"/>
      <c r="L23" s="21"/>
      <c r="M23" s="21"/>
    </row>
    <row r="24" spans="4:13" ht="15">
      <c r="D24" s="65"/>
      <c r="E24" s="74" t="s">
        <v>32</v>
      </c>
      <c r="F24" s="59"/>
      <c r="G24" s="45"/>
      <c r="H24" s="46"/>
      <c r="I24" s="44"/>
      <c r="J24" s="45"/>
      <c r="K24" s="46"/>
      <c r="L24" s="21"/>
      <c r="M24" s="21"/>
    </row>
    <row r="25" spans="4:13" ht="15">
      <c r="D25" s="65"/>
      <c r="E25" s="74" t="s">
        <v>32</v>
      </c>
      <c r="F25" s="59"/>
      <c r="G25" s="45"/>
      <c r="H25" s="46"/>
      <c r="I25" s="44"/>
      <c r="J25" s="45"/>
      <c r="K25" s="46"/>
      <c r="L25" s="21"/>
      <c r="M25" s="21"/>
    </row>
    <row r="26" spans="4:13" ht="15">
      <c r="D26" s="65"/>
      <c r="E26" s="74" t="s">
        <v>32</v>
      </c>
      <c r="F26" s="59"/>
      <c r="G26" s="45"/>
      <c r="H26" s="46"/>
      <c r="I26" s="44"/>
      <c r="J26" s="45"/>
      <c r="K26" s="46"/>
      <c r="L26" s="21"/>
      <c r="M26" s="21"/>
    </row>
    <row r="27" spans="4:13" ht="15">
      <c r="D27" s="65"/>
      <c r="E27" s="74" t="s">
        <v>33</v>
      </c>
      <c r="F27" s="59"/>
      <c r="G27" s="45"/>
      <c r="H27" s="46"/>
      <c r="I27" s="44"/>
      <c r="J27" s="45"/>
      <c r="K27" s="46"/>
      <c r="L27" s="21"/>
      <c r="M27" s="21"/>
    </row>
    <row r="28" spans="4:13" ht="15">
      <c r="D28" s="65"/>
      <c r="E28" s="74" t="s">
        <v>33</v>
      </c>
      <c r="F28" s="59"/>
      <c r="G28" s="45"/>
      <c r="H28" s="46"/>
      <c r="I28" s="44"/>
      <c r="J28" s="45"/>
      <c r="K28" s="46"/>
      <c r="L28" s="21"/>
      <c r="M28" s="21"/>
    </row>
    <row r="29" spans="4:13" ht="15.75" thickBot="1">
      <c r="D29" s="75"/>
      <c r="E29" s="76" t="s">
        <v>32</v>
      </c>
      <c r="F29" s="77"/>
      <c r="G29" s="50"/>
      <c r="H29" s="51"/>
      <c r="I29" s="48"/>
      <c r="J29" s="50"/>
      <c r="K29" s="51"/>
      <c r="L29" s="21"/>
      <c r="M29" s="21"/>
    </row>
    <row r="30" spans="4:6" ht="15">
      <c r="D30" s="21" t="s">
        <v>44</v>
      </c>
      <c r="E30" s="60" t="s">
        <v>45</v>
      </c>
      <c r="F30" s="21" t="s">
        <v>46</v>
      </c>
    </row>
    <row r="31" spans="4:12" ht="15">
      <c r="D31" s="21"/>
      <c r="E31" s="60" t="s">
        <v>45</v>
      </c>
      <c r="F31" s="21" t="s">
        <v>46</v>
      </c>
      <c r="G31" s="21"/>
      <c r="H31" s="21"/>
      <c r="I31" s="21"/>
      <c r="J31" s="21"/>
      <c r="K31" s="21"/>
      <c r="L31" s="21"/>
    </row>
    <row r="32" spans="4:12" ht="15">
      <c r="D32" s="21"/>
      <c r="E32" s="60" t="s">
        <v>45</v>
      </c>
      <c r="F32" s="21" t="s">
        <v>46</v>
      </c>
      <c r="G32" s="21"/>
      <c r="H32" s="21"/>
      <c r="I32" s="21"/>
      <c r="J32" s="21"/>
      <c r="K32" s="21"/>
      <c r="L32" s="21"/>
    </row>
  </sheetData>
  <sheetProtection/>
  <mergeCells count="11">
    <mergeCell ref="D17:K17"/>
    <mergeCell ref="D18:D19"/>
    <mergeCell ref="E18:E19"/>
    <mergeCell ref="F18:H18"/>
    <mergeCell ref="I18:K18"/>
    <mergeCell ref="D3:K3"/>
    <mergeCell ref="D4:K4"/>
    <mergeCell ref="D5:D6"/>
    <mergeCell ref="E5:E6"/>
    <mergeCell ref="F5:H5"/>
    <mergeCell ref="I5:K5"/>
  </mergeCells>
  <printOptions/>
  <pageMargins left="0.25" right="0.7" top="0.33" bottom="0.34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3" width="9.140625" style="16" customWidth="1"/>
    <col min="4" max="4" width="21.8515625" style="16" customWidth="1"/>
    <col min="5" max="5" width="59.7109375" style="16" customWidth="1"/>
    <col min="6" max="6" width="8.8515625" style="16" customWidth="1"/>
    <col min="7" max="7" width="9.7109375" style="16" customWidth="1"/>
    <col min="8" max="8" width="10.140625" style="16" customWidth="1"/>
    <col min="9" max="11" width="9.140625" style="16" customWidth="1"/>
    <col min="12" max="12" width="5.7109375" style="16" customWidth="1"/>
    <col min="13" max="16384" width="9.140625" style="16" customWidth="1"/>
  </cols>
  <sheetData>
    <row r="2" ht="7.5" customHeight="1" thickBot="1"/>
    <row r="3" spans="4:13" ht="32.25" customHeight="1" thickBot="1">
      <c r="D3" s="17" t="s">
        <v>129</v>
      </c>
      <c r="E3" s="18"/>
      <c r="F3" s="18"/>
      <c r="G3" s="18"/>
      <c r="H3" s="18"/>
      <c r="I3" s="18"/>
      <c r="J3" s="18"/>
      <c r="K3" s="19"/>
      <c r="L3" s="20"/>
      <c r="M3" s="21"/>
    </row>
    <row r="4" spans="4:13" ht="15.75" thickBot="1">
      <c r="D4" s="22" t="s">
        <v>16</v>
      </c>
      <c r="E4" s="23"/>
      <c r="F4" s="23"/>
      <c r="G4" s="23"/>
      <c r="H4" s="23"/>
      <c r="I4" s="23"/>
      <c r="J4" s="23"/>
      <c r="K4" s="24"/>
      <c r="L4" s="25"/>
      <c r="M4" s="21"/>
    </row>
    <row r="5" spans="4:13" ht="15.75" thickBot="1">
      <c r="D5" s="26" t="s">
        <v>17</v>
      </c>
      <c r="E5" s="52" t="s">
        <v>18</v>
      </c>
      <c r="F5" s="27" t="s">
        <v>19</v>
      </c>
      <c r="G5" s="28"/>
      <c r="H5" s="29"/>
      <c r="I5" s="22" t="s">
        <v>20</v>
      </c>
      <c r="J5" s="23"/>
      <c r="K5" s="24"/>
      <c r="L5" s="20"/>
      <c r="M5" s="21"/>
    </row>
    <row r="6" spans="4:13" ht="15.75" thickBot="1">
      <c r="D6" s="30"/>
      <c r="E6" s="85"/>
      <c r="F6" s="31" t="s">
        <v>21</v>
      </c>
      <c r="G6" s="31" t="s">
        <v>22</v>
      </c>
      <c r="H6" s="31" t="s">
        <v>23</v>
      </c>
      <c r="I6" s="31" t="s">
        <v>21</v>
      </c>
      <c r="J6" s="31" t="s">
        <v>22</v>
      </c>
      <c r="K6" s="31" t="s">
        <v>23</v>
      </c>
      <c r="L6" s="20"/>
      <c r="M6" s="21"/>
    </row>
    <row r="7" spans="4:13" ht="15">
      <c r="D7" s="61"/>
      <c r="E7" s="86" t="s">
        <v>130</v>
      </c>
      <c r="F7" s="37"/>
      <c r="G7" s="38"/>
      <c r="H7" s="39"/>
      <c r="I7" s="37"/>
      <c r="J7" s="37"/>
      <c r="K7" s="37"/>
      <c r="L7" s="21"/>
      <c r="M7" s="21"/>
    </row>
    <row r="8" spans="4:13" ht="15">
      <c r="D8" s="72" t="s">
        <v>49</v>
      </c>
      <c r="E8" s="67" t="s">
        <v>131</v>
      </c>
      <c r="F8" s="44"/>
      <c r="G8" s="45"/>
      <c r="H8" s="46"/>
      <c r="I8" s="44"/>
      <c r="J8" s="45"/>
      <c r="K8" s="46"/>
      <c r="L8" s="21"/>
      <c r="M8" s="21"/>
    </row>
    <row r="9" spans="4:13" ht="15">
      <c r="D9" s="44"/>
      <c r="E9" s="67" t="s">
        <v>132</v>
      </c>
      <c r="F9" s="44"/>
      <c r="G9" s="45"/>
      <c r="H9" s="46"/>
      <c r="I9" s="44"/>
      <c r="J9" s="45"/>
      <c r="K9" s="46"/>
      <c r="L9" s="21"/>
      <c r="M9" s="21"/>
    </row>
    <row r="10" spans="4:13" ht="15">
      <c r="D10" s="44"/>
      <c r="E10" s="67" t="s">
        <v>133</v>
      </c>
      <c r="F10" s="44"/>
      <c r="G10" s="45"/>
      <c r="H10" s="46"/>
      <c r="I10" s="44"/>
      <c r="J10" s="45"/>
      <c r="K10" s="46"/>
      <c r="L10" s="21"/>
      <c r="M10" s="21"/>
    </row>
    <row r="11" spans="4:13" ht="15">
      <c r="D11" s="44"/>
      <c r="E11" s="67" t="s">
        <v>32</v>
      </c>
      <c r="F11" s="44"/>
      <c r="G11" s="45"/>
      <c r="H11" s="46"/>
      <c r="I11" s="44"/>
      <c r="J11" s="45"/>
      <c r="K11" s="46"/>
      <c r="L11" s="21"/>
      <c r="M11" s="21"/>
    </row>
    <row r="12" spans="4:13" ht="15">
      <c r="D12" s="44"/>
      <c r="E12" s="67" t="s">
        <v>32</v>
      </c>
      <c r="F12" s="44"/>
      <c r="G12" s="45"/>
      <c r="H12" s="46"/>
      <c r="I12" s="44"/>
      <c r="J12" s="45"/>
      <c r="K12" s="46"/>
      <c r="L12" s="21"/>
      <c r="M12" s="21"/>
    </row>
    <row r="13" spans="4:13" ht="15">
      <c r="D13" s="44"/>
      <c r="E13" s="67" t="s">
        <v>32</v>
      </c>
      <c r="F13" s="44"/>
      <c r="G13" s="45"/>
      <c r="H13" s="46"/>
      <c r="I13" s="44"/>
      <c r="J13" s="45"/>
      <c r="K13" s="46"/>
      <c r="L13" s="21"/>
      <c r="M13" s="21"/>
    </row>
    <row r="14" spans="4:13" ht="15">
      <c r="D14" s="44"/>
      <c r="E14" s="67" t="s">
        <v>33</v>
      </c>
      <c r="F14" s="44"/>
      <c r="G14" s="45"/>
      <c r="H14" s="46"/>
      <c r="I14" s="44"/>
      <c r="J14" s="45"/>
      <c r="K14" s="46"/>
      <c r="L14" s="21"/>
      <c r="M14" s="21"/>
    </row>
    <row r="15" spans="4:13" ht="15">
      <c r="D15" s="44"/>
      <c r="E15" s="67" t="s">
        <v>32</v>
      </c>
      <c r="F15" s="44"/>
      <c r="G15" s="45"/>
      <c r="H15" s="46"/>
      <c r="I15" s="44"/>
      <c r="J15" s="45"/>
      <c r="K15" s="46"/>
      <c r="L15" s="21"/>
      <c r="M15" s="21"/>
    </row>
    <row r="16" spans="4:13" ht="15.75" thickBot="1">
      <c r="D16" s="48"/>
      <c r="E16" s="49" t="s">
        <v>33</v>
      </c>
      <c r="F16" s="48"/>
      <c r="G16" s="50"/>
      <c r="H16" s="51"/>
      <c r="I16" s="48"/>
      <c r="J16" s="50"/>
      <c r="K16" s="51"/>
      <c r="L16" s="21"/>
      <c r="M16" s="21"/>
    </row>
    <row r="17" spans="4:13" ht="15.75" thickBot="1">
      <c r="D17" s="22" t="s">
        <v>34</v>
      </c>
      <c r="E17" s="23"/>
      <c r="F17" s="23"/>
      <c r="G17" s="23"/>
      <c r="H17" s="23"/>
      <c r="I17" s="23"/>
      <c r="J17" s="23"/>
      <c r="K17" s="24"/>
      <c r="L17" s="25"/>
      <c r="M17" s="21"/>
    </row>
    <row r="18" spans="4:13" ht="15.75" thickBot="1">
      <c r="D18" s="52" t="s">
        <v>17</v>
      </c>
      <c r="E18" s="52" t="s">
        <v>18</v>
      </c>
      <c r="F18" s="27" t="s">
        <v>19</v>
      </c>
      <c r="G18" s="28"/>
      <c r="H18" s="29"/>
      <c r="I18" s="22" t="s">
        <v>20</v>
      </c>
      <c r="J18" s="23"/>
      <c r="K18" s="24"/>
      <c r="L18" s="20"/>
      <c r="M18" s="21"/>
    </row>
    <row r="19" spans="4:13" ht="15.75" thickBot="1">
      <c r="D19" s="30"/>
      <c r="E19" s="30"/>
      <c r="F19" s="31" t="s">
        <v>21</v>
      </c>
      <c r="G19" s="31" t="s">
        <v>22</v>
      </c>
      <c r="H19" s="31" t="s">
        <v>23</v>
      </c>
      <c r="I19" s="31" t="s">
        <v>21</v>
      </c>
      <c r="J19" s="31" t="s">
        <v>22</v>
      </c>
      <c r="K19" s="31" t="s">
        <v>23</v>
      </c>
      <c r="L19" s="20"/>
      <c r="M19" s="21"/>
    </row>
    <row r="20" spans="4:13" ht="15">
      <c r="D20" s="37"/>
      <c r="E20" s="86" t="s">
        <v>134</v>
      </c>
      <c r="F20" s="44"/>
      <c r="G20" s="45"/>
      <c r="H20" s="46"/>
      <c r="I20" s="37"/>
      <c r="J20" s="37"/>
      <c r="K20" s="37"/>
      <c r="L20" s="21"/>
      <c r="M20" s="21"/>
    </row>
    <row r="21" spans="4:13" ht="15">
      <c r="D21" s="44"/>
      <c r="E21" s="67" t="s">
        <v>135</v>
      </c>
      <c r="F21" s="44"/>
      <c r="G21" s="45"/>
      <c r="H21" s="46"/>
      <c r="I21" s="44"/>
      <c r="J21" s="45"/>
      <c r="K21" s="46"/>
      <c r="L21" s="21"/>
      <c r="M21" s="21"/>
    </row>
    <row r="22" spans="4:13" ht="15">
      <c r="D22" s="44"/>
      <c r="E22" s="67" t="s">
        <v>136</v>
      </c>
      <c r="F22" s="44"/>
      <c r="G22" s="45"/>
      <c r="H22" s="46"/>
      <c r="I22" s="44"/>
      <c r="J22" s="45"/>
      <c r="K22" s="46"/>
      <c r="L22" s="21"/>
      <c r="M22" s="21"/>
    </row>
    <row r="23" spans="4:13" ht="15">
      <c r="D23" s="44"/>
      <c r="E23" s="67" t="s">
        <v>137</v>
      </c>
      <c r="F23" s="44"/>
      <c r="G23" s="45"/>
      <c r="H23" s="46"/>
      <c r="I23" s="44"/>
      <c r="J23" s="45"/>
      <c r="K23" s="46"/>
      <c r="L23" s="21"/>
      <c r="M23" s="21"/>
    </row>
    <row r="24" spans="4:13" ht="15">
      <c r="D24" s="44"/>
      <c r="E24" s="67" t="s">
        <v>33</v>
      </c>
      <c r="F24" s="44"/>
      <c r="G24" s="45"/>
      <c r="H24" s="46"/>
      <c r="I24" s="44"/>
      <c r="J24" s="45"/>
      <c r="K24" s="46"/>
      <c r="L24" s="21"/>
      <c r="M24" s="21"/>
    </row>
    <row r="25" spans="4:13" ht="15">
      <c r="D25" s="44"/>
      <c r="E25" s="67" t="s">
        <v>33</v>
      </c>
      <c r="F25" s="44"/>
      <c r="G25" s="45"/>
      <c r="H25" s="46"/>
      <c r="I25" s="44"/>
      <c r="J25" s="45"/>
      <c r="K25" s="46"/>
      <c r="L25" s="21"/>
      <c r="M25" s="21"/>
    </row>
    <row r="26" spans="4:13" ht="15">
      <c r="D26" s="44"/>
      <c r="E26" s="67" t="s">
        <v>33</v>
      </c>
      <c r="F26" s="44"/>
      <c r="G26" s="45"/>
      <c r="H26" s="46"/>
      <c r="I26" s="44"/>
      <c r="J26" s="45"/>
      <c r="K26" s="46"/>
      <c r="L26" s="21"/>
      <c r="M26" s="21"/>
    </row>
    <row r="27" spans="4:13" ht="15">
      <c r="D27" s="44"/>
      <c r="E27" s="67" t="s">
        <v>33</v>
      </c>
      <c r="F27" s="44"/>
      <c r="G27" s="45"/>
      <c r="H27" s="46"/>
      <c r="I27" s="44"/>
      <c r="J27" s="45"/>
      <c r="K27" s="46"/>
      <c r="L27" s="21"/>
      <c r="M27" s="21"/>
    </row>
    <row r="28" spans="4:13" ht="15">
      <c r="D28" s="44"/>
      <c r="E28" s="67" t="s">
        <v>33</v>
      </c>
      <c r="F28" s="44"/>
      <c r="G28" s="45"/>
      <c r="H28" s="46"/>
      <c r="I28" s="44"/>
      <c r="J28" s="45"/>
      <c r="K28" s="46"/>
      <c r="L28" s="21"/>
      <c r="M28" s="21"/>
    </row>
    <row r="29" spans="4:13" ht="15.75" thickBot="1">
      <c r="D29" s="48"/>
      <c r="E29" s="49" t="s">
        <v>32</v>
      </c>
      <c r="F29" s="48"/>
      <c r="G29" s="50"/>
      <c r="H29" s="51"/>
      <c r="I29" s="48"/>
      <c r="J29" s="50"/>
      <c r="K29" s="51"/>
      <c r="L29" s="21"/>
      <c r="M29" s="21"/>
    </row>
    <row r="30" spans="4:6" ht="15">
      <c r="D30" s="21" t="s">
        <v>44</v>
      </c>
      <c r="E30" s="60" t="s">
        <v>45</v>
      </c>
      <c r="F30" s="21" t="s">
        <v>46</v>
      </c>
    </row>
    <row r="31" spans="4:12" ht="15">
      <c r="D31" s="21"/>
      <c r="E31" s="60" t="s">
        <v>45</v>
      </c>
      <c r="F31" s="21" t="s">
        <v>46</v>
      </c>
      <c r="G31" s="21"/>
      <c r="H31" s="21"/>
      <c r="I31" s="21"/>
      <c r="J31" s="21"/>
      <c r="K31" s="21"/>
      <c r="L31" s="21"/>
    </row>
    <row r="32" spans="4:12" ht="15">
      <c r="D32" s="21"/>
      <c r="E32" s="60" t="s">
        <v>45</v>
      </c>
      <c r="F32" s="21" t="s">
        <v>46</v>
      </c>
      <c r="G32" s="21"/>
      <c r="H32" s="21"/>
      <c r="I32" s="21"/>
      <c r="J32" s="21"/>
      <c r="K32" s="21"/>
      <c r="L32" s="21"/>
    </row>
  </sheetData>
  <sheetProtection/>
  <mergeCells count="11">
    <mergeCell ref="D17:K17"/>
    <mergeCell ref="D18:D19"/>
    <mergeCell ref="E18:E19"/>
    <mergeCell ref="F18:H18"/>
    <mergeCell ref="I18:K18"/>
    <mergeCell ref="D3:K3"/>
    <mergeCell ref="D4:K4"/>
    <mergeCell ref="D5:D6"/>
    <mergeCell ref="E5:E6"/>
    <mergeCell ref="F5:H5"/>
    <mergeCell ref="I5:K5"/>
  </mergeCells>
  <printOptions/>
  <pageMargins left="0.25" right="0.7" top="0.33" bottom="0.34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2015-01-20T13:26:01Z</cp:lastPrinted>
  <dcterms:created xsi:type="dcterms:W3CDTF">1996-10-08T23:32:33Z</dcterms:created>
  <dcterms:modified xsi:type="dcterms:W3CDTF">2017-08-07T13:33:54Z</dcterms:modified>
  <cp:category/>
  <cp:version/>
  <cp:contentType/>
  <cp:contentStatus/>
</cp:coreProperties>
</file>